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-460" windowWidth="19420" windowHeight="11020"/>
  </bookViews>
  <sheets>
    <sheet name="Gross Revenue data" sheetId="1" r:id="rId1"/>
    <sheet name="Graphs" sheetId="3" r:id="rId2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30" i="1"/>
  <c r="BH30"/>
  <c r="BH29"/>
  <c r="BI29"/>
  <c r="BH28"/>
  <c r="BI28"/>
  <c r="BH27"/>
  <c r="BI27"/>
  <c r="BH26"/>
  <c r="BI26"/>
  <c r="BH25"/>
  <c r="BI25"/>
  <c r="BH24"/>
  <c r="BI24"/>
  <c r="BH23"/>
  <c r="BI23"/>
  <c r="BH22"/>
  <c r="BI22"/>
  <c r="BH21"/>
  <c r="BI21"/>
  <c r="BH20"/>
  <c r="BI20"/>
  <c r="BH19"/>
  <c r="BI19"/>
  <c r="BH18"/>
  <c r="BI18"/>
  <c r="BH17"/>
  <c r="BI17"/>
  <c r="BH16"/>
  <c r="BI16"/>
  <c r="BH15"/>
  <c r="BI15"/>
  <c r="BH14"/>
  <c r="BI14"/>
  <c r="BH13"/>
  <c r="BI13"/>
  <c r="BH12"/>
  <c r="BI12"/>
</calcChain>
</file>

<file path=xl/sharedStrings.xml><?xml version="1.0" encoding="utf-8"?>
<sst xmlns="http://schemas.openxmlformats.org/spreadsheetml/2006/main" count="65" uniqueCount="65">
  <si>
    <t>Regional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</si>
  <si>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</si>
  <si>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</si>
  <si>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</si>
  <si>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</si>
  <si>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</si>
  <si>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</si>
  <si>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</si>
  <si>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</si>
  <si>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CAR</t>
  </si>
  <si>
    <t>Chad</t>
  </si>
  <si>
    <t>Comoros</t>
  </si>
  <si>
    <t>Congo, Rep.</t>
  </si>
  <si>
    <t>Congo, Dem. Rep.</t>
  </si>
  <si>
    <t>Cote d'Ivoire</t>
  </si>
  <si>
    <t>Djibouti</t>
  </si>
  <si>
    <t>Egypt</t>
  </si>
  <si>
    <t>Equatorial Guinea</t>
  </si>
  <si>
    <t>Eritrea</t>
  </si>
  <si>
    <t>Ethiopia</t>
  </si>
  <si>
    <t>Fmr. Sudan</t>
  </si>
  <si>
    <t>Gabon</t>
  </si>
  <si>
    <t>The 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</si>
  <si>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</si>
  <si>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</si>
  <si>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</si>
  <si>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</si>
  <si>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</si>
  <si>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</si>
  <si>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</si>
  <si>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</si>
  <si>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</si>
  <si>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</si>
  <si>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</si>
  <si>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</si>
  <si>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</si>
  <si>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</si>
  <si>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</si>
  <si>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</si>
  <si>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</si>
  <si>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</si>
  <si>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</si>
  <si>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</si>
  <si>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</si>
  <si>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</si>
  <si>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</si>
  <si>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</si>
  <si>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</si>
  <si>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</si>
  <si>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</si>
  <si>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</si>
  <si>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</si>
  <si>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</si>
  <si>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</si>
  <si>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</si>
  <si>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</si>
  <si>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</si>
  <si>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University, SAIS China-Africa Research Initiative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</si>
  <si>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National Bureau of Statistics of China, http://data.stats.gov.cn/easyquery.htm?cn=C01</t>
    </r>
  </si>
  <si>
    <t>Gross Annual Revenues of Chinese Companies' Construction Projects in Africa</t>
  </si>
  <si>
    <r>
      <rPr>
        <b/>
        <sz val="11"/>
        <color theme="1"/>
        <rFont val="Calibri"/>
        <family val="2"/>
        <scheme val="minor"/>
      </rPr>
      <t>Title:</t>
    </r>
    <r>
      <rPr>
        <sz val="11"/>
        <color theme="1"/>
        <rFont val="Calibri"/>
        <family val="2"/>
        <scheme val="minor"/>
      </rPr>
      <t xml:space="preserve"> Gross Annual Revenues of Chinese Companies' Construction Projects in Africa</t>
    </r>
  </si>
  <si>
    <r>
      <rPr>
        <b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 xml:space="preserve">: Original Statistical Yearbook Chinese title:" 对外承包工程完成营业额" [Duìwài chéngbāo gōngchéng wánchéng yíngyè é]. Original Statistical Yearbook English title "Turnover of Contracted Projects". </t>
    </r>
  </si>
  <si>
    <t>US$ mn unadjusted</t>
  </si>
  <si>
    <t>Total, millions of US$, unadjusted</t>
  </si>
  <si>
    <t>Total, billions of US$, unadjusted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</si>
</sst>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_ "/>
    <numFmt numFmtId="165" formatCode="0.0"/>
    <numFmt numFmtId="166" formatCode="0.0000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宋体"/>
      <charset val="13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1">
    <xf numFmtId="0" fontId="0" fillId="0" borderId="0"/>
    <xf numFmtId="0" fontId="3" fillId="0" borderId="0">
      <alignment vertical="center"/>
    </xf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center"/>
    </xf>
    <xf numFmtId="0" fontId="0" fillId="3" borderId="1" xfId="0" applyFont="1" applyFill="1" applyBorder="1"/>
    <xf numFmtId="164" fontId="4" fillId="0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/>
    </xf>
    <xf numFmtId="0" fontId="0" fillId="3" borderId="3" xfId="0" applyFont="1" applyFill="1" applyBorder="1"/>
    <xf numFmtId="0" fontId="0" fillId="0" borderId="0" xfId="0" applyFill="1"/>
    <xf numFmtId="0" fontId="0" fillId="0" borderId="0" xfId="0" applyFill="1" applyAlignment="1"/>
    <xf numFmtId="0" fontId="0" fillId="0" borderId="0" xfId="0" applyFont="1" applyFill="1" applyAlignment="1">
      <alignment horizontal="right"/>
    </xf>
    <xf numFmtId="165" fontId="0" fillId="0" borderId="0" xfId="2" applyNumberFormat="1" applyFont="1" applyFill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center"/>
    </xf>
    <xf numFmtId="165" fontId="0" fillId="0" borderId="0" xfId="2" applyNumberFormat="1" applyFont="1" applyAlignment="1">
      <alignment horizontal="right" vertical="center"/>
    </xf>
    <xf numFmtId="165" fontId="0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Fill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0" fillId="0" borderId="0" xfId="0" applyAlignment="1">
      <alignment horizontal="center" vertical="center"/>
    </xf>
    <xf numFmtId="165" fontId="0" fillId="0" borderId="0" xfId="0" applyNumberFormat="1" applyFont="1" applyFill="1"/>
    <xf numFmtId="165" fontId="0" fillId="0" borderId="0" xfId="0" applyNumberFormat="1"/>
    <xf numFmtId="1" fontId="0" fillId="3" borderId="3" xfId="0" applyNumberFormat="1" applyFont="1" applyFill="1" applyBorder="1"/>
    <xf numFmtId="2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/>
    <xf numFmtId="165" fontId="10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5" fontId="0" fillId="0" borderId="0" xfId="0" applyNumberFormat="1" applyFill="1"/>
    <xf numFmtId="165" fontId="10" fillId="0" borderId="0" xfId="0" applyNumberFormat="1" applyFont="1" applyFill="1"/>
  </cellXfs>
  <cellStyles count="11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Gross Annual Revenues of Chinese Companies' Construction Projects in Africa</a:t>
            </a:r>
            <a:endParaRPr lang="en-US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0.10878566058639702"/>
          <c:y val="0.18498922652719008"/>
          <c:w val="0.86910378664978516"/>
          <c:h val="0.57226231558600293"/>
        </c:manualLayout>
      </c:layout>
      <c:barChart>
        <c:barDir val="col"/>
        <c:grouping val="clustered"/>
        <c:ser>
          <c:idx val="0"/>
          <c:order val="0"/>
          <c:spPr>
            <a:pattFill prst="horzBrick">
              <a:fgClr>
                <a:schemeClr val="accent2"/>
              </a:fgClr>
              <a:bgClr>
                <a:schemeClr val="bg1"/>
              </a:bgClr>
            </a:pattFill>
            <a:ln w="15875">
              <a:solidFill>
                <a:schemeClr val="accent2"/>
              </a:solidFill>
            </a:ln>
          </c:spPr>
          <c:cat>
            <c:numRef>
              <c:f>'Gross Revenue data'!$A$12:$A$30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 formatCode="0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'Gross Revenue data'!$BI$12:$BI$30</c:f>
              <c:numCache>
                <c:formatCode>General</c:formatCode>
                <c:ptCount val="19"/>
                <c:pt idx="0">
                  <c:v>1.8706399999999999</c:v>
                </c:pt>
                <c:pt idx="1">
                  <c:v>1.8277000000000001</c:v>
                </c:pt>
                <c:pt idx="2">
                  <c:v>1.09619</c:v>
                </c:pt>
                <c:pt idx="3">
                  <c:v>1.5240700000000003</c:v>
                </c:pt>
                <c:pt idx="4">
                  <c:v>1.8135300000000003</c:v>
                </c:pt>
                <c:pt idx="5">
                  <c:v>2.6012799999999996</c:v>
                </c:pt>
                <c:pt idx="6">
                  <c:v>3.8116299999999996</c:v>
                </c:pt>
                <c:pt idx="7">
                  <c:v>6.0916600000000001</c:v>
                </c:pt>
                <c:pt idx="8">
                  <c:v>9.3240500000000033</c:v>
                </c:pt>
                <c:pt idx="9">
                  <c:v>12.376100000000003</c:v>
                </c:pt>
                <c:pt idx="10">
                  <c:v>19.74906</c:v>
                </c:pt>
                <c:pt idx="11">
                  <c:v>28.099019999999996</c:v>
                </c:pt>
                <c:pt idx="12">
                  <c:v>35.830229999999986</c:v>
                </c:pt>
                <c:pt idx="13">
                  <c:v>36.12191</c:v>
                </c:pt>
                <c:pt idx="14">
                  <c:v>40.75785999999998</c:v>
                </c:pt>
                <c:pt idx="15">
                  <c:v>47.89067</c:v>
                </c:pt>
                <c:pt idx="16">
                  <c:v>52.974359999999983</c:v>
                </c:pt>
                <c:pt idx="17" formatCode="0.00000">
                  <c:v>54.743679999999983</c:v>
                </c:pt>
                <c:pt idx="18" formatCode="0.00000">
                  <c:v>50.27136999999999</c:v>
                </c:pt>
              </c:numCache>
            </c:numRef>
          </c:val>
        </c:ser>
        <c:dLbls/>
        <c:gapWidth val="50"/>
        <c:axId val="190088704"/>
        <c:axId val="51229440"/>
      </c:barChart>
      <c:catAx>
        <c:axId val="190088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1229440"/>
        <c:crosses val="autoZero"/>
        <c:auto val="1"/>
        <c:lblAlgn val="ctr"/>
        <c:lblOffset val="100"/>
      </c:catAx>
      <c:valAx>
        <c:axId val="512294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US$ bn unadjusted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900887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5291</xdr:rowOff>
    </xdr:from>
    <xdr:to>
      <xdr:col>16</xdr:col>
      <xdr:colOff>190500</xdr:colOff>
      <xdr:row>39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0.49045</cdr:x>
      <cdr:y>0.83827</cdr:y>
    </cdr:from>
    <cdr:to>
      <cdr:x>0.92462</cdr:x>
      <cdr:y>0.97759</cdr:y>
    </cdr:to>
    <cdr:pic>
      <cdr:nvPicPr>
        <cdr:cNvPr id="2" name="Picture 1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98800" y="3686175"/>
          <a:ext cx="2743200" cy="6126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0.12613</cdr:x>
      <cdr:y>0.88159</cdr:y>
    </cdr:from>
    <cdr:to>
      <cdr:x>0.40201</cdr:x>
      <cdr:y>0.9639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96935" y="3876682"/>
          <a:ext cx="1743065" cy="361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400" b="1" baseline="0"/>
            <a:t>January</a:t>
          </a:r>
          <a:r>
            <a:rPr lang="zh-CN" altLang="en-US" sz="1400" b="1" baseline="0"/>
            <a:t> </a:t>
          </a:r>
          <a:r>
            <a:rPr lang="en-US" altLang="zh-CN" sz="1400" b="1" baseline="0"/>
            <a:t>2018</a:t>
          </a:r>
          <a:r>
            <a:rPr lang="en-US" sz="1400" b="1" baseline="0"/>
            <a:t> </a:t>
          </a:r>
        </a:p>
        <a:p xmlns:a="http://schemas.openxmlformats.org/drawingml/2006/main"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tabSelected="1" workbookViewId="0">
      <pane xSplit="1" ySplit="3" topLeftCell="AR13" activePane="bottomRight" state="frozen"/>
      <selection pane="topRight" activeCell="B1" sqref="B1"/>
      <selection pane="bottomLeft" activeCell="A3" sqref="A3"/>
      <selection pane="bottomRight" activeCell="BI29" sqref="BI29:BI30"/>
    </sheetView>
  </sheetViews>
  <sheetFormatPr defaultColWidth="8.81640625" defaultRowHeight="14.5"/>
  <cols>
    <col min="1" max="1" width="17.453125" style="8" customWidth="1"/>
    <col min="2" max="2" width="8.81640625" style="4"/>
    <col min="3" max="4" width="11.1796875" style="4" bestFit="1" customWidth="1"/>
    <col min="5" max="5" width="10.1796875" style="4" bestFit="1" customWidth="1"/>
    <col min="6" max="6" width="11.1796875" style="4" bestFit="1" customWidth="1"/>
    <col min="7" max="7" width="9.1796875" style="4" bestFit="1" customWidth="1"/>
    <col min="8" max="8" width="10.1796875" style="4" bestFit="1" customWidth="1"/>
    <col min="9" max="9" width="11.1796875" style="4" bestFit="1" customWidth="1"/>
    <col min="10" max="10" width="9.1796875" style="4" bestFit="1" customWidth="1"/>
    <col min="11" max="11" width="10.1796875" style="4" bestFit="1" customWidth="1"/>
    <col min="12" max="12" width="11.1796875" style="4" bestFit="1" customWidth="1"/>
    <col min="13" max="13" width="9.1796875" style="4" bestFit="1" customWidth="1"/>
    <col min="14" max="15" width="11.1796875" style="4" bestFit="1" customWidth="1"/>
    <col min="16" max="17" width="10.1796875" style="4" bestFit="1" customWidth="1"/>
    <col min="18" max="19" width="11.1796875" style="4" bestFit="1" customWidth="1"/>
    <col min="20" max="20" width="10.1796875" style="4" bestFit="1" customWidth="1"/>
    <col min="21" max="22" width="11.1796875" style="4" bestFit="1" customWidth="1"/>
    <col min="23" max="23" width="10.1796875" style="4" bestFit="1" customWidth="1"/>
    <col min="24" max="24" width="9.1796875" style="4" bestFit="1" customWidth="1"/>
    <col min="25" max="25" width="11.1796875" style="4" bestFit="1" customWidth="1"/>
    <col min="26" max="26" width="9.1796875" style="4" bestFit="1" customWidth="1"/>
    <col min="27" max="27" width="10.1796875" style="4" bestFit="1" customWidth="1"/>
    <col min="28" max="28" width="11.1796875" style="4" bestFit="1" customWidth="1"/>
    <col min="29" max="30" width="10.1796875" style="4" bestFit="1" customWidth="1"/>
    <col min="31" max="31" width="11.1796875" style="4" bestFit="1" customWidth="1"/>
    <col min="32" max="40" width="10.1796875" style="4" bestFit="1" customWidth="1"/>
    <col min="41" max="41" width="11.1796875" style="4" bestFit="1" customWidth="1"/>
    <col min="42" max="42" width="10.1796875" style="4" bestFit="1" customWidth="1"/>
    <col min="43" max="43" width="9" style="4" bestFit="1" customWidth="1"/>
    <col min="44" max="44" width="10.1796875" style="4" bestFit="1" customWidth="1"/>
    <col min="45" max="45" width="9.1796875" style="4" bestFit="1" customWidth="1"/>
    <col min="46" max="46" width="10.1796875" style="4" bestFit="1" customWidth="1"/>
    <col min="47" max="47" width="9" style="4" bestFit="1" customWidth="1"/>
    <col min="48" max="49" width="10.1796875" style="4" bestFit="1" customWidth="1"/>
    <col min="50" max="50" width="11.1796875" style="4" bestFit="1" customWidth="1"/>
    <col min="51" max="51" width="9" style="4" bestFit="1" customWidth="1"/>
    <col min="52" max="52" width="11.1796875" style="4" bestFit="1" customWidth="1"/>
    <col min="53" max="54" width="10.1796875" style="4" bestFit="1" customWidth="1"/>
    <col min="55" max="55" width="11.1796875" style="4" bestFit="1" customWidth="1"/>
    <col min="56" max="56" width="9" style="4" bestFit="1" customWidth="1"/>
    <col min="57" max="57" width="11.1796875" style="4" bestFit="1" customWidth="1"/>
    <col min="58" max="58" width="10.1796875" style="4" bestFit="1" customWidth="1"/>
    <col min="59" max="59" width="8.81640625" style="4"/>
    <col min="60" max="60" width="10.453125" style="4" bestFit="1" customWidth="1"/>
    <col min="61" max="61" width="8.81640625" style="4"/>
    <col min="62" max="62" width="12" style="4" bestFit="1" customWidth="1"/>
    <col min="63" max="16384" width="8.81640625" style="4"/>
  </cols>
  <sheetData>
    <row r="1" spans="1:61">
      <c r="A1" s="23" t="s">
        <v>59</v>
      </c>
    </row>
    <row r="2" spans="1:61">
      <c r="A2" s="24" t="s">
        <v>62</v>
      </c>
      <c r="B2" s="2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3" t="s">
        <v>23</v>
      </c>
      <c r="Z2" s="6" t="s">
        <v>24</v>
      </c>
      <c r="AA2" s="6" t="s">
        <v>25</v>
      </c>
      <c r="AB2" s="3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3" t="s">
        <v>31</v>
      </c>
      <c r="AH2" s="2" t="s">
        <v>32</v>
      </c>
      <c r="AI2" s="3" t="s">
        <v>33</v>
      </c>
      <c r="AJ2" s="3" t="s">
        <v>34</v>
      </c>
      <c r="AK2" s="2" t="s">
        <v>35</v>
      </c>
      <c r="AL2" s="2" t="s">
        <v>36</v>
      </c>
      <c r="AM2" s="2" t="s">
        <v>37</v>
      </c>
      <c r="AN2" s="3" t="s">
        <v>38</v>
      </c>
      <c r="AO2" s="3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H2" s="22" t="s">
        <v>63</v>
      </c>
      <c r="BI2" s="22" t="s">
        <v>64</v>
      </c>
    </row>
    <row r="3" spans="1:61">
      <c r="A3" s="5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6"/>
      <c r="Z3" s="6"/>
      <c r="AA3" s="7"/>
      <c r="AB3" s="6"/>
      <c r="AC3" s="6"/>
      <c r="AD3" s="6"/>
      <c r="AE3" s="6"/>
      <c r="AF3" s="7"/>
      <c r="AG3" s="6"/>
      <c r="AH3" s="7"/>
      <c r="AI3" s="7"/>
      <c r="AJ3" s="6"/>
      <c r="AK3" s="6"/>
      <c r="AL3" s="6"/>
      <c r="AM3" s="7"/>
      <c r="AN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8"/>
      <c r="BF3" s="9"/>
    </row>
    <row r="4" spans="1:61">
      <c r="A4" s="10">
        <v>1990</v>
      </c>
    </row>
    <row r="5" spans="1:61">
      <c r="A5" s="10">
        <v>1991</v>
      </c>
    </row>
    <row r="6" spans="1:61">
      <c r="A6" s="10">
        <v>1992</v>
      </c>
    </row>
    <row r="7" spans="1:61">
      <c r="A7" s="10">
        <v>1993</v>
      </c>
    </row>
    <row r="8" spans="1:61">
      <c r="A8" s="10">
        <v>1994</v>
      </c>
    </row>
    <row r="9" spans="1:61">
      <c r="A9" s="10">
        <v>1995</v>
      </c>
    </row>
    <row r="10" spans="1:61">
      <c r="A10" s="10">
        <v>1996</v>
      </c>
    </row>
    <row r="11" spans="1:61">
      <c r="A11" s="10">
        <v>1997</v>
      </c>
    </row>
    <row r="12" spans="1:61">
      <c r="A12" s="10">
        <v>1998</v>
      </c>
      <c r="C12" s="17">
        <v>78.56</v>
      </c>
      <c r="D12" s="17">
        <v>23.71</v>
      </c>
      <c r="E12" s="17">
        <v>1.72</v>
      </c>
      <c r="F12" s="17">
        <v>61.32</v>
      </c>
      <c r="G12" s="17">
        <v>2.2000000000000002</v>
      </c>
      <c r="H12" s="17">
        <v>0.77</v>
      </c>
      <c r="I12" s="17">
        <v>11.76</v>
      </c>
      <c r="J12" s="17">
        <v>2.52</v>
      </c>
      <c r="K12" s="17">
        <v>0</v>
      </c>
      <c r="L12" s="17">
        <v>0</v>
      </c>
      <c r="M12" s="17">
        <v>0.03</v>
      </c>
      <c r="N12" s="17">
        <v>3.67</v>
      </c>
      <c r="O12" s="17">
        <v>13.36</v>
      </c>
      <c r="P12" s="17">
        <v>87.8</v>
      </c>
      <c r="Q12" s="17">
        <v>12.17</v>
      </c>
      <c r="R12" s="17">
        <v>20.75</v>
      </c>
      <c r="S12" s="17">
        <v>0.83</v>
      </c>
      <c r="T12" s="17">
        <v>7.78</v>
      </c>
      <c r="U12" s="17">
        <v>86.86</v>
      </c>
      <c r="V12" s="17">
        <v>625.76</v>
      </c>
      <c r="W12" s="17">
        <v>14.21</v>
      </c>
      <c r="X12" s="17">
        <v>1</v>
      </c>
      <c r="Y12" s="17">
        <v>7.17</v>
      </c>
      <c r="Z12" s="17">
        <v>38.33</v>
      </c>
      <c r="AA12" s="30">
        <v>26</v>
      </c>
      <c r="AB12" s="17">
        <v>23.04</v>
      </c>
      <c r="AC12" s="17">
        <v>7.08</v>
      </c>
      <c r="AD12" s="17">
        <v>0</v>
      </c>
      <c r="AE12" s="17">
        <v>3.56</v>
      </c>
      <c r="AF12" s="17">
        <v>12.71</v>
      </c>
      <c r="AG12" s="17">
        <v>0</v>
      </c>
      <c r="AH12" s="17">
        <v>94.56</v>
      </c>
      <c r="AI12" s="17">
        <v>6.19</v>
      </c>
      <c r="AJ12" s="17">
        <v>12.79</v>
      </c>
      <c r="AK12" s="17">
        <v>8.7200000000000006</v>
      </c>
      <c r="AL12" s="17">
        <v>4.45</v>
      </c>
      <c r="AM12" s="17">
        <v>19.29</v>
      </c>
      <c r="AN12" s="17">
        <v>12.16</v>
      </c>
      <c r="AO12" s="17">
        <v>126.46</v>
      </c>
      <c r="AP12" s="17">
        <v>11.17</v>
      </c>
      <c r="AQ12" s="17">
        <v>1.1399999999999999</v>
      </c>
      <c r="AR12" s="17">
        <v>30.38</v>
      </c>
      <c r="AS12" s="17">
        <v>45.62</v>
      </c>
      <c r="AT12" s="17">
        <v>22.36</v>
      </c>
      <c r="AU12" s="17">
        <v>0.03</v>
      </c>
      <c r="AV12" s="17">
        <v>59.96</v>
      </c>
      <c r="AW12" s="17">
        <v>0</v>
      </c>
      <c r="AX12" s="17">
        <v>0</v>
      </c>
      <c r="AY12" s="17">
        <v>0</v>
      </c>
      <c r="AZ12" s="17">
        <v>23.03</v>
      </c>
      <c r="BA12" s="17">
        <v>5.67</v>
      </c>
      <c r="BB12" s="17">
        <v>0</v>
      </c>
      <c r="BC12" s="17">
        <v>14.87</v>
      </c>
      <c r="BD12" s="17">
        <v>0</v>
      </c>
      <c r="BE12" s="17">
        <v>120.1</v>
      </c>
      <c r="BF12" s="17">
        <v>77.02</v>
      </c>
      <c r="BG12" s="16"/>
      <c r="BH12" s="16">
        <f t="shared" ref="BH12:BH28" si="0">SUM(B12:BF12)</f>
        <v>1870.6399999999999</v>
      </c>
      <c r="BI12" s="4">
        <f>BH12/1000</f>
        <v>1.8706399999999999</v>
      </c>
    </row>
    <row r="13" spans="1:61">
      <c r="A13" s="10">
        <v>1999</v>
      </c>
      <c r="C13" s="17">
        <v>89.62</v>
      </c>
      <c r="D13" s="17">
        <v>8.27</v>
      </c>
      <c r="E13" s="17">
        <v>2.2000000000000002</v>
      </c>
      <c r="F13" s="17">
        <v>55.25</v>
      </c>
      <c r="G13" s="17">
        <v>2.48</v>
      </c>
      <c r="H13" s="17">
        <v>0.25</v>
      </c>
      <c r="I13" s="17">
        <v>16.48</v>
      </c>
      <c r="J13" s="17">
        <v>0.89</v>
      </c>
      <c r="K13" s="17">
        <v>2.59</v>
      </c>
      <c r="L13" s="17">
        <v>0</v>
      </c>
      <c r="M13" s="17">
        <v>0.62</v>
      </c>
      <c r="N13" s="17">
        <v>0.43</v>
      </c>
      <c r="O13" s="17">
        <v>6.48</v>
      </c>
      <c r="P13" s="17">
        <v>48.77</v>
      </c>
      <c r="Q13" s="17">
        <v>6.6</v>
      </c>
      <c r="R13" s="17">
        <v>15.08</v>
      </c>
      <c r="S13" s="17">
        <v>50.84</v>
      </c>
      <c r="T13" s="17">
        <v>3.34</v>
      </c>
      <c r="U13" s="17">
        <v>36.68</v>
      </c>
      <c r="V13" s="17">
        <v>728.93</v>
      </c>
      <c r="W13" s="17">
        <v>29.28</v>
      </c>
      <c r="X13" s="17">
        <v>0.49</v>
      </c>
      <c r="Y13" s="17">
        <v>9.7799999999999994</v>
      </c>
      <c r="Z13" s="17">
        <v>10.85</v>
      </c>
      <c r="AA13" s="30">
        <v>50</v>
      </c>
      <c r="AB13" s="17">
        <v>53.45</v>
      </c>
      <c r="AC13" s="17">
        <v>7.98</v>
      </c>
      <c r="AD13" s="17">
        <v>0</v>
      </c>
      <c r="AE13" s="17">
        <v>2.89</v>
      </c>
      <c r="AF13" s="17">
        <v>19.07</v>
      </c>
      <c r="AG13" s="17">
        <v>2.2000000000000002</v>
      </c>
      <c r="AH13" s="17">
        <v>98.84</v>
      </c>
      <c r="AI13" s="17">
        <v>17.18</v>
      </c>
      <c r="AJ13" s="17">
        <v>9.02</v>
      </c>
      <c r="AK13" s="17">
        <v>1.23</v>
      </c>
      <c r="AL13" s="17">
        <v>10.19</v>
      </c>
      <c r="AM13" s="17">
        <v>24.81</v>
      </c>
      <c r="AN13" s="17">
        <v>9.0500000000000007</v>
      </c>
      <c r="AO13" s="17">
        <v>103.72</v>
      </c>
      <c r="AP13" s="17">
        <v>15.23</v>
      </c>
      <c r="AQ13" s="17">
        <v>0.5</v>
      </c>
      <c r="AR13" s="17">
        <v>53.99</v>
      </c>
      <c r="AS13" s="17">
        <v>29.23</v>
      </c>
      <c r="AT13" s="17">
        <v>4.66</v>
      </c>
      <c r="AU13" s="17">
        <v>0</v>
      </c>
      <c r="AV13" s="17">
        <v>17.46</v>
      </c>
      <c r="AW13" s="17">
        <v>0</v>
      </c>
      <c r="AX13" s="17">
        <v>0</v>
      </c>
      <c r="AY13" s="17">
        <v>0</v>
      </c>
      <c r="AZ13" s="17">
        <v>35.69</v>
      </c>
      <c r="BA13" s="17">
        <v>5.52</v>
      </c>
      <c r="BB13" s="17">
        <v>9.98</v>
      </c>
      <c r="BC13" s="17">
        <v>14.85</v>
      </c>
      <c r="BD13" s="17">
        <v>0</v>
      </c>
      <c r="BE13" s="17">
        <v>20.27</v>
      </c>
      <c r="BF13" s="17">
        <v>84.49</v>
      </c>
      <c r="BG13" s="16"/>
      <c r="BH13" s="16">
        <f t="shared" si="0"/>
        <v>1827.7</v>
      </c>
      <c r="BI13" s="4">
        <f t="shared" ref="BI13:BI30" si="1">BH13/1000</f>
        <v>1.8277000000000001</v>
      </c>
    </row>
    <row r="14" spans="1:61">
      <c r="A14" s="10">
        <v>2000</v>
      </c>
      <c r="C14" s="17">
        <v>38.43</v>
      </c>
      <c r="D14" s="17">
        <v>3.15</v>
      </c>
      <c r="E14" s="17">
        <v>1.41</v>
      </c>
      <c r="F14" s="17">
        <v>63.58</v>
      </c>
      <c r="G14" s="17">
        <v>0.31</v>
      </c>
      <c r="H14" s="17">
        <v>0.75</v>
      </c>
      <c r="I14" s="17">
        <v>16.420000000000002</v>
      </c>
      <c r="J14" s="17">
        <v>1.82</v>
      </c>
      <c r="K14" s="17">
        <v>0.66</v>
      </c>
      <c r="L14" s="17">
        <v>0</v>
      </c>
      <c r="M14" s="17">
        <v>1.42</v>
      </c>
      <c r="N14" s="17">
        <v>0.05</v>
      </c>
      <c r="O14" s="17">
        <v>2.42</v>
      </c>
      <c r="P14" s="17">
        <v>53.31</v>
      </c>
      <c r="Q14" s="17">
        <v>8.8800000000000008</v>
      </c>
      <c r="R14" s="17">
        <v>7.2</v>
      </c>
      <c r="S14" s="17">
        <v>5.13</v>
      </c>
      <c r="T14" s="17">
        <v>3.93</v>
      </c>
      <c r="U14" s="17">
        <v>46.24</v>
      </c>
      <c r="V14" s="17">
        <v>114.66</v>
      </c>
      <c r="W14" s="17">
        <v>13.43</v>
      </c>
      <c r="X14" s="17">
        <v>0.36</v>
      </c>
      <c r="Y14" s="17">
        <v>19.21</v>
      </c>
      <c r="Z14" s="17">
        <v>36.340000000000003</v>
      </c>
      <c r="AA14" s="30">
        <v>23.3</v>
      </c>
      <c r="AB14" s="17">
        <v>61.1</v>
      </c>
      <c r="AC14" s="17">
        <v>11.96</v>
      </c>
      <c r="AD14" s="17">
        <v>1.6</v>
      </c>
      <c r="AE14" s="17">
        <v>2.04</v>
      </c>
      <c r="AF14" s="17">
        <v>18.489999999999998</v>
      </c>
      <c r="AG14" s="17">
        <v>5.48</v>
      </c>
      <c r="AH14" s="17">
        <v>102.14</v>
      </c>
      <c r="AI14" s="17">
        <v>24.2</v>
      </c>
      <c r="AJ14" s="17">
        <v>8.1999999999999993</v>
      </c>
      <c r="AK14" s="17">
        <v>4.82</v>
      </c>
      <c r="AL14" s="17">
        <v>15.37</v>
      </c>
      <c r="AM14" s="17">
        <v>23.26</v>
      </c>
      <c r="AN14" s="17">
        <v>4.93</v>
      </c>
      <c r="AO14" s="17">
        <v>55.04</v>
      </c>
      <c r="AP14" s="17">
        <v>16.16</v>
      </c>
      <c r="AQ14" s="17">
        <v>0.09</v>
      </c>
      <c r="AR14" s="17">
        <v>27.76</v>
      </c>
      <c r="AS14" s="17">
        <v>28.11</v>
      </c>
      <c r="AT14" s="17">
        <v>17.59</v>
      </c>
      <c r="AU14" s="17">
        <v>0</v>
      </c>
      <c r="AV14" s="17">
        <v>6.49</v>
      </c>
      <c r="AW14" s="17">
        <v>0</v>
      </c>
      <c r="AX14" s="17">
        <v>0</v>
      </c>
      <c r="AY14" s="17">
        <v>0</v>
      </c>
      <c r="AZ14" s="17">
        <v>47</v>
      </c>
      <c r="BA14" s="17">
        <v>5.12</v>
      </c>
      <c r="BB14" s="17">
        <v>3.53</v>
      </c>
      <c r="BC14" s="17">
        <v>19.05</v>
      </c>
      <c r="BD14" s="17">
        <v>0</v>
      </c>
      <c r="BE14" s="17">
        <v>37.33</v>
      </c>
      <c r="BF14" s="17">
        <v>86.92</v>
      </c>
      <c r="BG14" s="16"/>
      <c r="BH14" s="16">
        <f t="shared" si="0"/>
        <v>1096.19</v>
      </c>
      <c r="BI14" s="4">
        <f t="shared" si="1"/>
        <v>1.09619</v>
      </c>
    </row>
    <row r="15" spans="1:61">
      <c r="A15" s="10">
        <v>2001</v>
      </c>
      <c r="C15" s="17">
        <v>90.23</v>
      </c>
      <c r="D15" s="17">
        <v>0</v>
      </c>
      <c r="E15" s="17">
        <v>23.34</v>
      </c>
      <c r="F15" s="17">
        <v>52.56</v>
      </c>
      <c r="G15" s="17">
        <v>0.5</v>
      </c>
      <c r="H15" s="17">
        <v>3.15</v>
      </c>
      <c r="I15" s="17">
        <v>13.99</v>
      </c>
      <c r="J15" s="17">
        <v>1.38</v>
      </c>
      <c r="K15" s="17">
        <v>0.19</v>
      </c>
      <c r="L15" s="17">
        <v>0</v>
      </c>
      <c r="M15" s="17">
        <v>0.45</v>
      </c>
      <c r="N15" s="17">
        <v>8.17</v>
      </c>
      <c r="O15" s="17">
        <v>10.31</v>
      </c>
      <c r="P15" s="17">
        <v>10.87</v>
      </c>
      <c r="Q15" s="17">
        <v>3.93</v>
      </c>
      <c r="R15" s="17">
        <v>10.4</v>
      </c>
      <c r="S15" s="17">
        <v>5.23</v>
      </c>
      <c r="T15" s="17">
        <v>23.66</v>
      </c>
      <c r="U15" s="17">
        <v>84.1</v>
      </c>
      <c r="V15" s="17">
        <v>262.64</v>
      </c>
      <c r="W15" s="17">
        <v>3.33</v>
      </c>
      <c r="X15" s="17">
        <v>3.32</v>
      </c>
      <c r="Y15" s="17">
        <v>39.93</v>
      </c>
      <c r="Z15" s="17">
        <v>44.99</v>
      </c>
      <c r="AA15" s="30">
        <v>25.6</v>
      </c>
      <c r="AB15" s="17">
        <v>35.36</v>
      </c>
      <c r="AC15" s="17">
        <v>11.18</v>
      </c>
      <c r="AD15" s="17">
        <v>0.4</v>
      </c>
      <c r="AE15" s="17">
        <v>2.41</v>
      </c>
      <c r="AF15" s="17">
        <v>25.37</v>
      </c>
      <c r="AG15" s="17">
        <v>3.48</v>
      </c>
      <c r="AH15" s="17">
        <v>131.51</v>
      </c>
      <c r="AI15" s="17">
        <v>37.229999999999997</v>
      </c>
      <c r="AJ15" s="17">
        <v>14.48</v>
      </c>
      <c r="AK15" s="17">
        <v>24.72</v>
      </c>
      <c r="AL15" s="17">
        <v>32.15</v>
      </c>
      <c r="AM15" s="17">
        <v>30.97</v>
      </c>
      <c r="AN15" s="17">
        <v>0.62</v>
      </c>
      <c r="AO15" s="17">
        <v>111.45</v>
      </c>
      <c r="AP15" s="17">
        <v>28.54</v>
      </c>
      <c r="AQ15" s="17">
        <v>0.02</v>
      </c>
      <c r="AR15" s="17">
        <v>23.87</v>
      </c>
      <c r="AS15" s="17">
        <v>19.21</v>
      </c>
      <c r="AT15" s="17">
        <v>19.25</v>
      </c>
      <c r="AU15" s="17">
        <v>0.71</v>
      </c>
      <c r="AV15" s="17">
        <v>9.17</v>
      </c>
      <c r="AW15" s="17">
        <v>0</v>
      </c>
      <c r="AX15" s="17">
        <v>0</v>
      </c>
      <c r="AY15" s="17">
        <v>0</v>
      </c>
      <c r="AZ15" s="17">
        <v>74.44</v>
      </c>
      <c r="BA15" s="17">
        <v>5.3</v>
      </c>
      <c r="BB15" s="17">
        <v>9.77</v>
      </c>
      <c r="BC15" s="17">
        <v>17.46</v>
      </c>
      <c r="BD15" s="17">
        <v>0</v>
      </c>
      <c r="BE15" s="17">
        <v>54.47</v>
      </c>
      <c r="BF15" s="17">
        <v>78.260000000000005</v>
      </c>
      <c r="BG15" s="16"/>
      <c r="BH15" s="16">
        <f t="shared" si="0"/>
        <v>1524.0700000000002</v>
      </c>
      <c r="BI15" s="4">
        <f t="shared" si="1"/>
        <v>1.5240700000000003</v>
      </c>
    </row>
    <row r="16" spans="1:61">
      <c r="A16" s="10">
        <v>2002</v>
      </c>
      <c r="C16" s="17">
        <v>211.58</v>
      </c>
      <c r="D16" s="17">
        <v>4.08</v>
      </c>
      <c r="E16" s="17">
        <v>15.42</v>
      </c>
      <c r="F16" s="17">
        <v>45.22</v>
      </c>
      <c r="G16" s="17">
        <v>0.01</v>
      </c>
      <c r="H16" s="17">
        <v>1.79</v>
      </c>
      <c r="I16" s="17">
        <v>12.7</v>
      </c>
      <c r="J16" s="17">
        <v>0.16</v>
      </c>
      <c r="K16" s="17">
        <v>1.34</v>
      </c>
      <c r="L16" s="17">
        <v>0</v>
      </c>
      <c r="M16" s="17">
        <v>0</v>
      </c>
      <c r="N16" s="17">
        <v>4</v>
      </c>
      <c r="O16" s="17">
        <v>4.3899999999999997</v>
      </c>
      <c r="P16" s="17">
        <v>11.27</v>
      </c>
      <c r="Q16" s="17">
        <v>2.68</v>
      </c>
      <c r="R16" s="17">
        <v>30.22</v>
      </c>
      <c r="S16" s="17">
        <v>11.71</v>
      </c>
      <c r="T16" s="17">
        <v>15.05</v>
      </c>
      <c r="U16" s="17">
        <v>156.56</v>
      </c>
      <c r="V16" s="17">
        <v>433.27</v>
      </c>
      <c r="W16" s="17">
        <v>3.24</v>
      </c>
      <c r="X16" s="17">
        <v>6.96</v>
      </c>
      <c r="Y16" s="17">
        <v>67.430000000000007</v>
      </c>
      <c r="Z16" s="17">
        <v>55.46</v>
      </c>
      <c r="AA16" s="30">
        <v>32.4</v>
      </c>
      <c r="AB16" s="17">
        <v>32.93</v>
      </c>
      <c r="AC16" s="17">
        <v>12.7</v>
      </c>
      <c r="AD16" s="17">
        <v>0</v>
      </c>
      <c r="AE16" s="17">
        <v>14.78</v>
      </c>
      <c r="AF16" s="17">
        <v>5.26</v>
      </c>
      <c r="AG16" s="17">
        <v>9.91</v>
      </c>
      <c r="AH16" s="17">
        <v>62.54</v>
      </c>
      <c r="AI16" s="17">
        <v>34.729999999999997</v>
      </c>
      <c r="AJ16" s="17">
        <v>22.04</v>
      </c>
      <c r="AK16" s="17">
        <v>25.32</v>
      </c>
      <c r="AL16" s="17">
        <v>24.28</v>
      </c>
      <c r="AM16" s="17">
        <v>23.26</v>
      </c>
      <c r="AN16" s="17">
        <v>10.98</v>
      </c>
      <c r="AO16" s="17">
        <v>144.16</v>
      </c>
      <c r="AP16" s="17">
        <v>11.58</v>
      </c>
      <c r="AQ16" s="17">
        <v>0.26</v>
      </c>
      <c r="AR16" s="17">
        <v>23.99</v>
      </c>
      <c r="AS16" s="17">
        <v>7.99</v>
      </c>
      <c r="AT16" s="17">
        <v>20.52</v>
      </c>
      <c r="AU16" s="17">
        <v>0.23</v>
      </c>
      <c r="AV16" s="17">
        <v>3.61</v>
      </c>
      <c r="AW16" s="17">
        <v>0</v>
      </c>
      <c r="AX16" s="17">
        <v>0</v>
      </c>
      <c r="AY16" s="17">
        <v>0</v>
      </c>
      <c r="AZ16" s="17">
        <v>41.08</v>
      </c>
      <c r="BA16" s="17">
        <v>2</v>
      </c>
      <c r="BB16" s="17">
        <v>34.299999999999997</v>
      </c>
      <c r="BC16" s="17">
        <v>12.43</v>
      </c>
      <c r="BD16" s="17">
        <v>0</v>
      </c>
      <c r="BE16" s="17">
        <v>31.89</v>
      </c>
      <c r="BF16" s="17">
        <v>73.819999999999993</v>
      </c>
      <c r="BG16" s="16"/>
      <c r="BH16" s="16">
        <f t="shared" si="0"/>
        <v>1813.5300000000002</v>
      </c>
      <c r="BI16" s="4">
        <f t="shared" si="1"/>
        <v>1.8135300000000003</v>
      </c>
    </row>
    <row r="17" spans="1:61">
      <c r="A17" s="10">
        <v>2003</v>
      </c>
      <c r="B17" s="11"/>
      <c r="C17" s="18">
        <v>471.76</v>
      </c>
      <c r="D17" s="18">
        <v>34.07</v>
      </c>
      <c r="E17" s="18">
        <v>12.56</v>
      </c>
      <c r="F17" s="18">
        <v>133.36000000000001</v>
      </c>
      <c r="G17" s="18">
        <v>0.19</v>
      </c>
      <c r="H17" s="18">
        <v>1.52</v>
      </c>
      <c r="I17" s="18">
        <v>11.24</v>
      </c>
      <c r="J17" s="18">
        <v>0.45</v>
      </c>
      <c r="K17" s="18">
        <v>15.35</v>
      </c>
      <c r="L17" s="18">
        <v>0</v>
      </c>
      <c r="M17" s="18">
        <v>1.01</v>
      </c>
      <c r="N17" s="18">
        <v>12.2</v>
      </c>
      <c r="O17" s="18">
        <v>22.57</v>
      </c>
      <c r="P17" s="18">
        <v>6.92</v>
      </c>
      <c r="Q17" s="18">
        <v>8.23</v>
      </c>
      <c r="R17" s="18">
        <v>23.74</v>
      </c>
      <c r="S17" s="18">
        <v>10.59</v>
      </c>
      <c r="T17" s="18">
        <v>11.1</v>
      </c>
      <c r="U17" s="18">
        <v>180.48</v>
      </c>
      <c r="V17" s="18">
        <v>476.91</v>
      </c>
      <c r="W17" s="18">
        <v>7.04</v>
      </c>
      <c r="X17" s="18">
        <v>13.04</v>
      </c>
      <c r="Y17" s="18">
        <v>41</v>
      </c>
      <c r="Z17" s="18">
        <v>66.510000000000005</v>
      </c>
      <c r="AA17" s="31">
        <v>26.8</v>
      </c>
      <c r="AB17" s="18">
        <v>31.26</v>
      </c>
      <c r="AC17" s="18">
        <v>21.94</v>
      </c>
      <c r="AD17" s="18">
        <v>0</v>
      </c>
      <c r="AE17" s="18">
        <v>155.03</v>
      </c>
      <c r="AF17" s="18">
        <v>40.520000000000003</v>
      </c>
      <c r="AG17" s="18">
        <v>14.72</v>
      </c>
      <c r="AH17" s="18">
        <v>84.62</v>
      </c>
      <c r="AI17" s="18">
        <v>39.85</v>
      </c>
      <c r="AJ17" s="18">
        <v>18.510000000000002</v>
      </c>
      <c r="AK17" s="18">
        <v>34.229999999999997</v>
      </c>
      <c r="AL17" s="18">
        <v>24.56</v>
      </c>
      <c r="AM17" s="18">
        <v>20.46</v>
      </c>
      <c r="AN17" s="18">
        <v>0.92</v>
      </c>
      <c r="AO17" s="18">
        <v>264.27999999999997</v>
      </c>
      <c r="AP17" s="18">
        <v>7.19</v>
      </c>
      <c r="AQ17" s="18">
        <v>0.24</v>
      </c>
      <c r="AR17" s="18">
        <v>28.21</v>
      </c>
      <c r="AS17" s="18">
        <v>9.19</v>
      </c>
      <c r="AT17" s="18">
        <v>23.48</v>
      </c>
      <c r="AU17" s="18">
        <v>0.12</v>
      </c>
      <c r="AV17" s="18">
        <v>16.309999999999999</v>
      </c>
      <c r="AW17" s="17">
        <v>0</v>
      </c>
      <c r="AX17" s="18">
        <v>0</v>
      </c>
      <c r="AY17" s="18">
        <v>0</v>
      </c>
      <c r="AZ17" s="18">
        <v>58.65</v>
      </c>
      <c r="BA17" s="18">
        <v>4.1500000000000004</v>
      </c>
      <c r="BB17" s="18">
        <v>24.29</v>
      </c>
      <c r="BC17" s="18">
        <v>20.32</v>
      </c>
      <c r="BD17" s="18">
        <v>0</v>
      </c>
      <c r="BE17" s="17">
        <v>23.95</v>
      </c>
      <c r="BF17" s="17">
        <v>45.64</v>
      </c>
      <c r="BG17" s="16"/>
      <c r="BH17" s="16">
        <f t="shared" si="0"/>
        <v>2601.2799999999997</v>
      </c>
      <c r="BI17" s="4">
        <f t="shared" si="1"/>
        <v>2.6012799999999996</v>
      </c>
    </row>
    <row r="18" spans="1:61">
      <c r="A18" s="10">
        <v>2004</v>
      </c>
      <c r="B18" s="12"/>
      <c r="C18" s="19">
        <v>805.28</v>
      </c>
      <c r="D18" s="19">
        <v>79.349999999999994</v>
      </c>
      <c r="E18" s="19">
        <v>5.67</v>
      </c>
      <c r="F18" s="19">
        <v>229.33</v>
      </c>
      <c r="G18" s="19">
        <v>0.18</v>
      </c>
      <c r="H18" s="19">
        <v>1.05</v>
      </c>
      <c r="I18" s="19">
        <v>12.23</v>
      </c>
      <c r="J18" s="19">
        <v>3.85</v>
      </c>
      <c r="K18" s="19">
        <v>19.46</v>
      </c>
      <c r="L18" s="17">
        <v>0</v>
      </c>
      <c r="M18" s="19">
        <v>1.81</v>
      </c>
      <c r="N18" s="19">
        <v>41.6</v>
      </c>
      <c r="O18" s="19">
        <v>20.190000000000001</v>
      </c>
      <c r="P18" s="19">
        <v>13.78</v>
      </c>
      <c r="Q18" s="19">
        <v>5.73</v>
      </c>
      <c r="R18" s="19">
        <v>73.81</v>
      </c>
      <c r="S18" s="19">
        <v>27.02</v>
      </c>
      <c r="T18" s="19">
        <v>16.170000000000002</v>
      </c>
      <c r="U18" s="19">
        <v>204.76</v>
      </c>
      <c r="V18" s="17">
        <v>725.65</v>
      </c>
      <c r="W18" s="19">
        <v>29.6</v>
      </c>
      <c r="X18" s="19">
        <v>11.54</v>
      </c>
      <c r="Y18" s="19">
        <v>58.89</v>
      </c>
      <c r="Z18" s="17">
        <v>70.08</v>
      </c>
      <c r="AA18" s="30">
        <v>31.9</v>
      </c>
      <c r="AB18" s="19">
        <v>52.71</v>
      </c>
      <c r="AC18" s="19">
        <v>12.79</v>
      </c>
      <c r="AD18" s="19">
        <v>8.9</v>
      </c>
      <c r="AE18" s="19">
        <v>66.67</v>
      </c>
      <c r="AF18" s="19">
        <v>14.1</v>
      </c>
      <c r="AG18" s="19">
        <v>5.29</v>
      </c>
      <c r="AH18" s="19">
        <v>95.76</v>
      </c>
      <c r="AI18" s="19">
        <v>35.08</v>
      </c>
      <c r="AJ18" s="19">
        <v>23.85</v>
      </c>
      <c r="AK18" s="19">
        <v>37.6</v>
      </c>
      <c r="AL18" s="19">
        <v>37.07</v>
      </c>
      <c r="AM18" s="19">
        <v>26.44</v>
      </c>
      <c r="AN18" s="19">
        <v>11.32</v>
      </c>
      <c r="AO18" s="19">
        <v>488.84</v>
      </c>
      <c r="AP18" s="19">
        <v>10.24</v>
      </c>
      <c r="AQ18" s="19">
        <v>0.36</v>
      </c>
      <c r="AR18" s="19">
        <v>18.329999999999998</v>
      </c>
      <c r="AS18" s="19">
        <v>9.5299999999999994</v>
      </c>
      <c r="AT18" s="19">
        <v>24.02</v>
      </c>
      <c r="AU18" s="19">
        <v>0</v>
      </c>
      <c r="AV18" s="19">
        <v>22.89</v>
      </c>
      <c r="AW18" s="17">
        <v>0</v>
      </c>
      <c r="AX18" s="19">
        <v>0</v>
      </c>
      <c r="AY18" s="19">
        <v>0</v>
      </c>
      <c r="AZ18" s="19">
        <v>86.54</v>
      </c>
      <c r="BA18" s="19">
        <v>4.5</v>
      </c>
      <c r="BB18" s="19">
        <v>40.39</v>
      </c>
      <c r="BC18" s="19">
        <v>35.82</v>
      </c>
      <c r="BD18" s="17">
        <v>0</v>
      </c>
      <c r="BE18" s="19">
        <v>105.74</v>
      </c>
      <c r="BF18" s="19">
        <v>47.92</v>
      </c>
      <c r="BG18" s="16"/>
      <c r="BH18" s="16">
        <f t="shared" si="0"/>
        <v>3811.6299999999997</v>
      </c>
      <c r="BI18" s="4">
        <f t="shared" si="1"/>
        <v>3.8116299999999996</v>
      </c>
    </row>
    <row r="19" spans="1:61">
      <c r="A19" s="10">
        <v>2005</v>
      </c>
      <c r="C19" s="19">
        <v>1050.43</v>
      </c>
      <c r="D19" s="19">
        <v>304.02</v>
      </c>
      <c r="E19" s="19">
        <v>1.94</v>
      </c>
      <c r="F19" s="19">
        <v>263.83999999999997</v>
      </c>
      <c r="G19" s="19">
        <v>0.5</v>
      </c>
      <c r="H19" s="19">
        <v>2.38</v>
      </c>
      <c r="I19" s="19">
        <v>17.260000000000002</v>
      </c>
      <c r="J19" s="19">
        <v>1.66</v>
      </c>
      <c r="K19" s="19">
        <v>23.62</v>
      </c>
      <c r="L19" s="17">
        <v>17.96</v>
      </c>
      <c r="M19" s="19">
        <v>4.83</v>
      </c>
      <c r="N19" s="19">
        <v>113.71</v>
      </c>
      <c r="O19" s="19">
        <v>82.71</v>
      </c>
      <c r="P19" s="19">
        <v>25.92</v>
      </c>
      <c r="Q19" s="19">
        <v>8.8000000000000007</v>
      </c>
      <c r="R19" s="19">
        <v>276.5</v>
      </c>
      <c r="S19" s="19">
        <v>73.19</v>
      </c>
      <c r="T19" s="19">
        <v>18.54</v>
      </c>
      <c r="U19" s="19">
        <v>182.18</v>
      </c>
      <c r="V19" s="17">
        <v>1329.98</v>
      </c>
      <c r="W19" s="19">
        <v>42.21</v>
      </c>
      <c r="X19" s="19">
        <v>13.92</v>
      </c>
      <c r="Y19" s="19">
        <v>82.46</v>
      </c>
      <c r="Z19" s="17">
        <v>74.95</v>
      </c>
      <c r="AA19" s="30">
        <v>25.6</v>
      </c>
      <c r="AB19" s="19">
        <v>35.32</v>
      </c>
      <c r="AC19" s="19">
        <v>16.71</v>
      </c>
      <c r="AD19" s="19">
        <v>0.85</v>
      </c>
      <c r="AE19" s="19">
        <v>127.87</v>
      </c>
      <c r="AF19" s="19">
        <v>28.39</v>
      </c>
      <c r="AG19" s="19">
        <v>3.6</v>
      </c>
      <c r="AH19" s="19">
        <v>176.58</v>
      </c>
      <c r="AI19" s="19">
        <v>34.549999999999997</v>
      </c>
      <c r="AJ19" s="19">
        <v>40.92</v>
      </c>
      <c r="AK19" s="19">
        <v>45.55</v>
      </c>
      <c r="AL19" s="19">
        <v>96.15</v>
      </c>
      <c r="AM19" s="19">
        <v>32.44</v>
      </c>
      <c r="AN19" s="19">
        <v>19.010000000000002</v>
      </c>
      <c r="AO19" s="19">
        <v>774.35</v>
      </c>
      <c r="AP19" s="19">
        <v>9.49</v>
      </c>
      <c r="AQ19" s="19">
        <v>0.19</v>
      </c>
      <c r="AR19" s="19">
        <v>33.07</v>
      </c>
      <c r="AS19" s="19">
        <v>20.89</v>
      </c>
      <c r="AT19" s="19">
        <v>16.239999999999998</v>
      </c>
      <c r="AU19" s="19">
        <v>0</v>
      </c>
      <c r="AV19" s="19">
        <v>79.599999999999994</v>
      </c>
      <c r="AW19" s="17">
        <v>0</v>
      </c>
      <c r="AX19" s="19">
        <v>0</v>
      </c>
      <c r="AY19" s="19">
        <v>0</v>
      </c>
      <c r="AZ19" s="19">
        <v>210.12</v>
      </c>
      <c r="BA19" s="19">
        <v>12.27</v>
      </c>
      <c r="BB19" s="19">
        <v>60.89</v>
      </c>
      <c r="BC19" s="19">
        <v>55.45</v>
      </c>
      <c r="BD19" s="17">
        <v>0</v>
      </c>
      <c r="BE19" s="19">
        <v>32.729999999999997</v>
      </c>
      <c r="BF19" s="19">
        <v>89.32</v>
      </c>
      <c r="BG19" s="16"/>
      <c r="BH19" s="16">
        <f t="shared" si="0"/>
        <v>6091.66</v>
      </c>
      <c r="BI19" s="4">
        <f t="shared" si="1"/>
        <v>6.0916600000000001</v>
      </c>
    </row>
    <row r="20" spans="1:61">
      <c r="A20" s="10">
        <v>2006</v>
      </c>
      <c r="C20" s="19">
        <v>1686.09</v>
      </c>
      <c r="D20" s="19">
        <v>994.78</v>
      </c>
      <c r="E20" s="19">
        <v>6.02</v>
      </c>
      <c r="F20" s="19">
        <v>219.02</v>
      </c>
      <c r="G20" s="19">
        <v>0.06</v>
      </c>
      <c r="H20" s="19">
        <v>10.37</v>
      </c>
      <c r="I20" s="19">
        <v>35.270000000000003</v>
      </c>
      <c r="J20" s="19">
        <v>7.75</v>
      </c>
      <c r="K20" s="19">
        <v>17.53</v>
      </c>
      <c r="L20" s="19">
        <v>21.8</v>
      </c>
      <c r="M20" s="19">
        <v>16.93</v>
      </c>
      <c r="N20" s="19">
        <v>185.43</v>
      </c>
      <c r="O20" s="19">
        <v>162.93</v>
      </c>
      <c r="P20" s="19">
        <v>11.52</v>
      </c>
      <c r="Q20" s="19">
        <v>7.96</v>
      </c>
      <c r="R20" s="19">
        <v>337.52</v>
      </c>
      <c r="S20" s="19">
        <v>137.84</v>
      </c>
      <c r="T20" s="19">
        <v>21.31</v>
      </c>
      <c r="U20" s="19">
        <v>316.66000000000003</v>
      </c>
      <c r="V20" s="17">
        <v>1738.17</v>
      </c>
      <c r="W20" s="17">
        <v>61.4</v>
      </c>
      <c r="X20" s="19">
        <v>10.75</v>
      </c>
      <c r="Y20" s="19">
        <v>125.9</v>
      </c>
      <c r="Z20" s="17">
        <v>81.93</v>
      </c>
      <c r="AA20" s="30">
        <v>22.9</v>
      </c>
      <c r="AB20" s="19">
        <v>82.37</v>
      </c>
      <c r="AC20" s="19">
        <v>12.85</v>
      </c>
      <c r="AD20" s="19">
        <v>8.09</v>
      </c>
      <c r="AE20" s="19">
        <v>225.35</v>
      </c>
      <c r="AF20" s="19">
        <v>22.96</v>
      </c>
      <c r="AG20" s="19">
        <v>5.0199999999999996</v>
      </c>
      <c r="AH20" s="19">
        <v>200.25</v>
      </c>
      <c r="AI20" s="19">
        <v>51.2</v>
      </c>
      <c r="AJ20" s="19">
        <v>56.18</v>
      </c>
      <c r="AK20" s="19">
        <v>225.49</v>
      </c>
      <c r="AL20" s="19">
        <v>127.03</v>
      </c>
      <c r="AM20" s="19">
        <v>57.2</v>
      </c>
      <c r="AN20" s="19">
        <v>41.18</v>
      </c>
      <c r="AO20" s="19">
        <v>1104.96</v>
      </c>
      <c r="AP20" s="19">
        <v>21.73</v>
      </c>
      <c r="AQ20" s="19">
        <v>0.28999999999999998</v>
      </c>
      <c r="AR20" s="19">
        <v>62.5</v>
      </c>
      <c r="AS20" s="19">
        <v>23.03</v>
      </c>
      <c r="AT20" s="19">
        <v>32.43</v>
      </c>
      <c r="AU20" s="19">
        <v>0.12</v>
      </c>
      <c r="AV20" s="19">
        <v>119.72</v>
      </c>
      <c r="AW20" s="17">
        <v>0</v>
      </c>
      <c r="AX20" s="19">
        <v>0</v>
      </c>
      <c r="AY20" s="17">
        <v>0</v>
      </c>
      <c r="AZ20" s="19">
        <v>261.42</v>
      </c>
      <c r="BA20" s="19">
        <v>5.68</v>
      </c>
      <c r="BB20" s="19">
        <v>38.82</v>
      </c>
      <c r="BC20" s="19">
        <v>76.53</v>
      </c>
      <c r="BD20" s="17">
        <v>0</v>
      </c>
      <c r="BE20" s="19">
        <v>148.51</v>
      </c>
      <c r="BF20" s="19">
        <v>75.3</v>
      </c>
      <c r="BG20" s="16"/>
      <c r="BH20" s="16">
        <f t="shared" si="0"/>
        <v>9324.0500000000029</v>
      </c>
      <c r="BI20" s="4">
        <f t="shared" si="1"/>
        <v>9.3240500000000033</v>
      </c>
    </row>
    <row r="21" spans="1:61">
      <c r="A21" s="10">
        <v>2007</v>
      </c>
      <c r="C21" s="19">
        <v>2340.31</v>
      </c>
      <c r="D21" s="19">
        <v>1158.08</v>
      </c>
      <c r="E21" s="19">
        <v>17</v>
      </c>
      <c r="F21" s="19">
        <v>262.87</v>
      </c>
      <c r="G21" s="19">
        <v>0.14000000000000001</v>
      </c>
      <c r="H21" s="19">
        <v>11.05</v>
      </c>
      <c r="I21" s="19">
        <v>98.21</v>
      </c>
      <c r="J21" s="19">
        <v>2.62</v>
      </c>
      <c r="K21" s="19">
        <v>11.79</v>
      </c>
      <c r="L21" s="19">
        <v>51.17</v>
      </c>
      <c r="M21" s="19">
        <v>18.239999999999998</v>
      </c>
      <c r="N21" s="19">
        <v>223.28</v>
      </c>
      <c r="O21" s="19">
        <v>191.72</v>
      </c>
      <c r="P21" s="19">
        <v>23.55</v>
      </c>
      <c r="Q21" s="19">
        <v>12.54</v>
      </c>
      <c r="R21" s="19">
        <v>391.89</v>
      </c>
      <c r="S21" s="19">
        <v>306.57</v>
      </c>
      <c r="T21" s="19">
        <v>25.96</v>
      </c>
      <c r="U21" s="19">
        <v>597.12</v>
      </c>
      <c r="V21" s="17">
        <v>2205.54</v>
      </c>
      <c r="W21" s="19">
        <v>91.62</v>
      </c>
      <c r="X21" s="19">
        <v>18.809999999999999</v>
      </c>
      <c r="Y21" s="19">
        <v>189.38</v>
      </c>
      <c r="Z21" s="17">
        <v>80.75</v>
      </c>
      <c r="AA21" s="30">
        <v>25.2</v>
      </c>
      <c r="AB21" s="19">
        <v>265.39999999999998</v>
      </c>
      <c r="AC21" s="19">
        <v>17</v>
      </c>
      <c r="AD21" s="19">
        <v>16.100000000000001</v>
      </c>
      <c r="AE21" s="19">
        <v>263.01</v>
      </c>
      <c r="AF21" s="19">
        <v>48.75</v>
      </c>
      <c r="AG21" s="19">
        <v>5.2</v>
      </c>
      <c r="AH21" s="19">
        <v>208.42</v>
      </c>
      <c r="AI21" s="19">
        <v>101.98</v>
      </c>
      <c r="AJ21" s="19">
        <v>69.13</v>
      </c>
      <c r="AK21" s="19">
        <v>308.95999999999998</v>
      </c>
      <c r="AL21" s="19">
        <v>101</v>
      </c>
      <c r="AM21" s="19">
        <v>61.26</v>
      </c>
      <c r="AN21" s="19">
        <v>13.06</v>
      </c>
      <c r="AO21" s="19">
        <v>1387.76</v>
      </c>
      <c r="AP21" s="19">
        <v>37.630000000000003</v>
      </c>
      <c r="AQ21" s="19">
        <v>0.52</v>
      </c>
      <c r="AR21" s="19">
        <v>62.3</v>
      </c>
      <c r="AS21" s="19">
        <v>26.51</v>
      </c>
      <c r="AT21" s="19">
        <v>18.53</v>
      </c>
      <c r="AU21" s="19">
        <v>2.61</v>
      </c>
      <c r="AV21" s="19">
        <v>173.87</v>
      </c>
      <c r="AW21" s="17">
        <v>0</v>
      </c>
      <c r="AX21" s="19">
        <v>0</v>
      </c>
      <c r="AY21" s="19">
        <v>0</v>
      </c>
      <c r="AZ21" s="19">
        <v>264.77999999999997</v>
      </c>
      <c r="BA21" s="19">
        <v>26.79</v>
      </c>
      <c r="BB21" s="19">
        <v>35.53</v>
      </c>
      <c r="BC21" s="19">
        <v>189.76</v>
      </c>
      <c r="BD21" s="17">
        <v>0</v>
      </c>
      <c r="BE21" s="19">
        <v>228.19</v>
      </c>
      <c r="BF21" s="19">
        <v>86.64</v>
      </c>
      <c r="BG21" s="16"/>
      <c r="BH21" s="16">
        <f t="shared" si="0"/>
        <v>12376.100000000002</v>
      </c>
      <c r="BI21" s="4">
        <f t="shared" si="1"/>
        <v>12.376100000000003</v>
      </c>
    </row>
    <row r="22" spans="1:61">
      <c r="A22" s="10">
        <v>2008</v>
      </c>
      <c r="C22" s="19">
        <v>4202.2700000000004</v>
      </c>
      <c r="D22" s="19">
        <v>3222.03</v>
      </c>
      <c r="E22" s="19">
        <v>20.3</v>
      </c>
      <c r="F22" s="19">
        <v>405.18</v>
      </c>
      <c r="G22" s="17">
        <v>0</v>
      </c>
      <c r="H22" s="19">
        <v>12.69</v>
      </c>
      <c r="I22" s="19">
        <v>62.22</v>
      </c>
      <c r="J22" s="19">
        <v>4.3099999999999996</v>
      </c>
      <c r="K22" s="19">
        <v>24.04</v>
      </c>
      <c r="L22" s="19">
        <v>130.75</v>
      </c>
      <c r="M22" s="19">
        <v>4.76</v>
      </c>
      <c r="N22" s="19">
        <v>629.25</v>
      </c>
      <c r="O22" s="19">
        <v>280.29000000000002</v>
      </c>
      <c r="P22" s="19">
        <v>14.75</v>
      </c>
      <c r="Q22" s="19">
        <v>17.32</v>
      </c>
      <c r="R22" s="19">
        <v>513.79</v>
      </c>
      <c r="S22" s="19">
        <v>712.39</v>
      </c>
      <c r="T22" s="19">
        <v>36.770000000000003</v>
      </c>
      <c r="U22" s="19">
        <v>982.52</v>
      </c>
      <c r="V22" s="17">
        <v>2621.74</v>
      </c>
      <c r="W22" s="19">
        <v>15.53</v>
      </c>
      <c r="X22" s="19">
        <v>5.26</v>
      </c>
      <c r="Y22" s="19">
        <v>388.06</v>
      </c>
      <c r="Z22" s="17">
        <v>71.5</v>
      </c>
      <c r="AA22" s="30">
        <v>34.4</v>
      </c>
      <c r="AB22" s="19">
        <v>386.93</v>
      </c>
      <c r="AC22" s="19">
        <v>32.75</v>
      </c>
      <c r="AD22" s="19">
        <v>35.46</v>
      </c>
      <c r="AE22" s="19">
        <v>741.18</v>
      </c>
      <c r="AF22" s="19">
        <v>214.02</v>
      </c>
      <c r="AG22" s="19">
        <v>8.9499999999999993</v>
      </c>
      <c r="AH22" s="19">
        <v>163.25</v>
      </c>
      <c r="AI22" s="19">
        <v>56.19</v>
      </c>
      <c r="AJ22" s="19">
        <v>75.459999999999994</v>
      </c>
      <c r="AK22" s="19">
        <v>280.43</v>
      </c>
      <c r="AL22" s="19">
        <v>100.12</v>
      </c>
      <c r="AM22" s="19">
        <v>74.84</v>
      </c>
      <c r="AN22" s="19">
        <v>22.17</v>
      </c>
      <c r="AO22" s="19">
        <v>1613.53</v>
      </c>
      <c r="AP22" s="19">
        <v>45.51</v>
      </c>
      <c r="AQ22" s="19">
        <v>1.1599999999999999</v>
      </c>
      <c r="AR22" s="19">
        <v>140.04</v>
      </c>
      <c r="AS22" s="19">
        <v>39.68</v>
      </c>
      <c r="AT22" s="19">
        <v>28.04</v>
      </c>
      <c r="AU22" s="19">
        <v>0.1</v>
      </c>
      <c r="AV22" s="19">
        <v>247.31</v>
      </c>
      <c r="AW22" s="17">
        <v>0</v>
      </c>
      <c r="AX22" s="19">
        <v>0</v>
      </c>
      <c r="AY22" s="19">
        <v>0</v>
      </c>
      <c r="AZ22" s="19">
        <v>416.88</v>
      </c>
      <c r="BA22" s="19">
        <v>28.88</v>
      </c>
      <c r="BB22" s="19">
        <v>53.53</v>
      </c>
      <c r="BC22" s="19">
        <v>153.72999999999999</v>
      </c>
      <c r="BD22" s="17">
        <v>0</v>
      </c>
      <c r="BE22" s="19">
        <v>217.92</v>
      </c>
      <c r="BF22" s="19">
        <v>158.88</v>
      </c>
      <c r="BG22" s="16"/>
      <c r="BH22" s="16">
        <f t="shared" si="0"/>
        <v>19749.060000000001</v>
      </c>
      <c r="BI22" s="4">
        <f t="shared" si="1"/>
        <v>19.74906</v>
      </c>
    </row>
    <row r="23" spans="1:61">
      <c r="A23" s="10">
        <v>2009</v>
      </c>
      <c r="C23" s="19">
        <v>5877.26</v>
      </c>
      <c r="D23" s="19">
        <v>4861.8900000000003</v>
      </c>
      <c r="E23" s="19">
        <v>28.3</v>
      </c>
      <c r="F23" s="19">
        <v>604.71</v>
      </c>
      <c r="G23" s="19">
        <v>0.23</v>
      </c>
      <c r="H23" s="19">
        <v>5.63</v>
      </c>
      <c r="I23" s="19">
        <v>122.11</v>
      </c>
      <c r="J23" s="19">
        <v>17.39</v>
      </c>
      <c r="K23" s="19">
        <v>34.619999999999997</v>
      </c>
      <c r="L23" s="19">
        <v>445.11</v>
      </c>
      <c r="M23" s="19">
        <v>10.08</v>
      </c>
      <c r="N23" s="19">
        <v>858.64</v>
      </c>
      <c r="O23" s="19">
        <v>629.74</v>
      </c>
      <c r="P23" s="19">
        <v>20.83</v>
      </c>
      <c r="Q23" s="19">
        <v>69.23</v>
      </c>
      <c r="R23" s="19">
        <v>797.35</v>
      </c>
      <c r="S23" s="19">
        <v>1335.18</v>
      </c>
      <c r="T23" s="19">
        <v>32.840000000000003</v>
      </c>
      <c r="U23" s="19">
        <v>1195.83</v>
      </c>
      <c r="V23" s="17">
        <v>2078.4299999999998</v>
      </c>
      <c r="W23" s="19">
        <v>197.12</v>
      </c>
      <c r="X23" s="19">
        <v>1.21</v>
      </c>
      <c r="Y23" s="19">
        <v>460.48</v>
      </c>
      <c r="Z23" s="17">
        <v>73.989999999999995</v>
      </c>
      <c r="AA23" s="30">
        <v>56.1</v>
      </c>
      <c r="AB23" s="19">
        <v>570.76</v>
      </c>
      <c r="AC23" s="19">
        <v>40.14</v>
      </c>
      <c r="AD23" s="19">
        <v>47.24</v>
      </c>
      <c r="AE23" s="19">
        <v>1912.51</v>
      </c>
      <c r="AF23" s="19">
        <v>153.49</v>
      </c>
      <c r="AG23" s="19">
        <v>48.47</v>
      </c>
      <c r="AH23" s="19">
        <v>267.43</v>
      </c>
      <c r="AI23" s="19">
        <v>190.75</v>
      </c>
      <c r="AJ23" s="19">
        <v>78.03</v>
      </c>
      <c r="AK23" s="19">
        <v>511</v>
      </c>
      <c r="AL23" s="19">
        <v>321.87</v>
      </c>
      <c r="AM23" s="19">
        <v>149.34</v>
      </c>
      <c r="AN23" s="19">
        <v>329.48</v>
      </c>
      <c r="AO23" s="19">
        <v>2003.52</v>
      </c>
      <c r="AP23" s="19">
        <v>81.42</v>
      </c>
      <c r="AQ23" s="19">
        <v>0.43</v>
      </c>
      <c r="AR23" s="19">
        <v>147.03</v>
      </c>
      <c r="AS23" s="19">
        <v>43.84</v>
      </c>
      <c r="AT23" s="19">
        <v>26.64</v>
      </c>
      <c r="AU23" s="19">
        <v>0.19</v>
      </c>
      <c r="AV23" s="19">
        <v>118.18</v>
      </c>
      <c r="AW23" s="17">
        <v>0</v>
      </c>
      <c r="AX23" s="19">
        <v>0</v>
      </c>
      <c r="AY23" s="19">
        <v>0</v>
      </c>
      <c r="AZ23" s="19">
        <v>543.20000000000005</v>
      </c>
      <c r="BA23" s="19">
        <v>38.86</v>
      </c>
      <c r="BB23" s="19">
        <v>53.18</v>
      </c>
      <c r="BC23" s="19">
        <v>189.02</v>
      </c>
      <c r="BD23" s="17">
        <v>0</v>
      </c>
      <c r="BE23" s="19">
        <v>353.61</v>
      </c>
      <c r="BF23" s="19">
        <v>65.09</v>
      </c>
      <c r="BG23" s="16"/>
      <c r="BH23" s="16">
        <f t="shared" si="0"/>
        <v>28099.019999999997</v>
      </c>
      <c r="BI23" s="4">
        <f t="shared" si="1"/>
        <v>28.099019999999996</v>
      </c>
    </row>
    <row r="24" spans="1:61">
      <c r="A24" s="10">
        <v>2010</v>
      </c>
      <c r="C24" s="19">
        <v>4947.3599999999997</v>
      </c>
      <c r="D24" s="19">
        <v>4964.07</v>
      </c>
      <c r="E24" s="19">
        <v>25.24</v>
      </c>
      <c r="F24" s="19">
        <v>1584.97</v>
      </c>
      <c r="G24" s="19">
        <v>3.89</v>
      </c>
      <c r="H24" s="19">
        <v>14.35</v>
      </c>
      <c r="I24" s="19">
        <v>133.08000000000001</v>
      </c>
      <c r="J24" s="19">
        <v>10.61</v>
      </c>
      <c r="K24" s="19">
        <v>36.630000000000003</v>
      </c>
      <c r="L24" s="19">
        <v>1474.76</v>
      </c>
      <c r="M24" s="19">
        <v>19.77</v>
      </c>
      <c r="N24" s="19">
        <v>1077.68</v>
      </c>
      <c r="O24" s="19">
        <v>627.66999999999996</v>
      </c>
      <c r="P24" s="19">
        <v>46.73</v>
      </c>
      <c r="Q24" s="19">
        <v>20.6</v>
      </c>
      <c r="R24" s="19">
        <v>1168.81</v>
      </c>
      <c r="S24" s="19">
        <v>1748.36</v>
      </c>
      <c r="T24" s="19">
        <v>26.59</v>
      </c>
      <c r="U24" s="19">
        <v>1549.66</v>
      </c>
      <c r="V24" s="17">
        <v>2336.96</v>
      </c>
      <c r="W24" s="19">
        <v>285.83</v>
      </c>
      <c r="X24" s="19">
        <v>1.5</v>
      </c>
      <c r="Y24" s="19">
        <v>770.77</v>
      </c>
      <c r="Z24" s="17">
        <v>127.59</v>
      </c>
      <c r="AA24" s="30">
        <v>32.799999999999997</v>
      </c>
      <c r="AB24" s="19">
        <v>885.12</v>
      </c>
      <c r="AC24" s="19">
        <v>19.05</v>
      </c>
      <c r="AD24" s="19">
        <v>100.38</v>
      </c>
      <c r="AE24" s="19">
        <v>3449.3</v>
      </c>
      <c r="AF24" s="19">
        <v>118.83</v>
      </c>
      <c r="AG24" s="19">
        <v>115.55</v>
      </c>
      <c r="AH24" s="19">
        <v>388.6</v>
      </c>
      <c r="AI24" s="19">
        <v>185.86</v>
      </c>
      <c r="AJ24" s="19">
        <v>136.18</v>
      </c>
      <c r="AK24" s="19">
        <v>590.41</v>
      </c>
      <c r="AL24" s="19">
        <v>387.6</v>
      </c>
      <c r="AM24" s="19">
        <v>105.67</v>
      </c>
      <c r="AN24" s="19">
        <v>894.07</v>
      </c>
      <c r="AO24" s="19">
        <v>2929.81</v>
      </c>
      <c r="AP24" s="19">
        <v>141.72999999999999</v>
      </c>
      <c r="AQ24" s="19">
        <v>0.25</v>
      </c>
      <c r="AR24" s="19">
        <v>204.92</v>
      </c>
      <c r="AS24" s="19">
        <v>30.64</v>
      </c>
      <c r="AT24" s="19">
        <v>36.880000000000003</v>
      </c>
      <c r="AU24" s="19">
        <v>0</v>
      </c>
      <c r="AV24" s="19">
        <v>366.9</v>
      </c>
      <c r="AW24" s="17">
        <v>0</v>
      </c>
      <c r="AX24" s="19">
        <v>0</v>
      </c>
      <c r="AY24" s="19">
        <v>0</v>
      </c>
      <c r="AZ24" s="19">
        <v>811.53</v>
      </c>
      <c r="BA24" s="19">
        <v>52.96</v>
      </c>
      <c r="BB24" s="19">
        <v>148.02000000000001</v>
      </c>
      <c r="BC24" s="19">
        <v>151.52000000000001</v>
      </c>
      <c r="BD24" s="17">
        <v>0</v>
      </c>
      <c r="BE24" s="19">
        <v>404.12</v>
      </c>
      <c r="BF24" s="19">
        <v>138.05000000000001</v>
      </c>
      <c r="BG24" s="16"/>
      <c r="BH24" s="16">
        <f t="shared" si="0"/>
        <v>35830.229999999989</v>
      </c>
      <c r="BI24" s="4">
        <f t="shared" si="1"/>
        <v>35.830229999999986</v>
      </c>
    </row>
    <row r="25" spans="1:61">
      <c r="A25" s="10">
        <v>2011</v>
      </c>
      <c r="C25" s="19">
        <v>4052.55</v>
      </c>
      <c r="D25" s="19">
        <v>6344.17</v>
      </c>
      <c r="E25" s="19">
        <v>40.76</v>
      </c>
      <c r="F25" s="19">
        <v>1566.32</v>
      </c>
      <c r="G25" s="19">
        <v>1.35</v>
      </c>
      <c r="H25" s="19">
        <v>24.56</v>
      </c>
      <c r="I25" s="19">
        <v>337.38</v>
      </c>
      <c r="J25" s="19">
        <v>15.31</v>
      </c>
      <c r="K25" s="19">
        <v>122.42</v>
      </c>
      <c r="L25" s="19">
        <v>923.71</v>
      </c>
      <c r="M25" s="19">
        <v>24.1</v>
      </c>
      <c r="N25" s="19">
        <v>941.31</v>
      </c>
      <c r="O25" s="19">
        <v>784.18</v>
      </c>
      <c r="P25" s="19">
        <v>26.51</v>
      </c>
      <c r="Q25" s="19">
        <v>38.5</v>
      </c>
      <c r="R25" s="19">
        <v>1023.72</v>
      </c>
      <c r="S25" s="19">
        <v>1801.58</v>
      </c>
      <c r="T25" s="19">
        <v>97</v>
      </c>
      <c r="U25" s="19">
        <v>1808.74</v>
      </c>
      <c r="V25" s="17">
        <v>0</v>
      </c>
      <c r="W25" s="19">
        <v>405.91</v>
      </c>
      <c r="X25" s="19">
        <v>2.92</v>
      </c>
      <c r="Y25" s="19">
        <v>862.69</v>
      </c>
      <c r="Z25" s="17">
        <v>132.46</v>
      </c>
      <c r="AA25" s="30">
        <v>16.7</v>
      </c>
      <c r="AB25" s="19">
        <v>1390.53</v>
      </c>
      <c r="AC25" s="19">
        <v>23.79</v>
      </c>
      <c r="AD25" s="19">
        <v>78.52</v>
      </c>
      <c r="AE25" s="19">
        <v>804.23</v>
      </c>
      <c r="AF25" s="19">
        <v>122.56</v>
      </c>
      <c r="AG25" s="19">
        <v>166.51</v>
      </c>
      <c r="AH25" s="19">
        <v>536.85</v>
      </c>
      <c r="AI25" s="19">
        <v>264.74</v>
      </c>
      <c r="AJ25" s="19">
        <v>205.57</v>
      </c>
      <c r="AK25" s="19">
        <v>381.35</v>
      </c>
      <c r="AL25" s="19">
        <v>228.24</v>
      </c>
      <c r="AM25" s="19">
        <v>110.18</v>
      </c>
      <c r="AN25" s="19">
        <v>558.91</v>
      </c>
      <c r="AO25" s="19">
        <v>3459.69</v>
      </c>
      <c r="AP25" s="19">
        <v>129.5</v>
      </c>
      <c r="AQ25" s="19">
        <v>0.36</v>
      </c>
      <c r="AR25" s="19">
        <v>353.09</v>
      </c>
      <c r="AS25" s="19">
        <v>23.16</v>
      </c>
      <c r="AT25" s="19">
        <v>79.98</v>
      </c>
      <c r="AU25" s="19">
        <v>0.05</v>
      </c>
      <c r="AV25" s="19">
        <v>445.94</v>
      </c>
      <c r="AW25" s="19">
        <v>4.3</v>
      </c>
      <c r="AX25" s="19">
        <v>2735.02</v>
      </c>
      <c r="AY25" s="19">
        <v>0.05</v>
      </c>
      <c r="AZ25" s="19">
        <v>981.19</v>
      </c>
      <c r="BA25" s="19">
        <v>84.08</v>
      </c>
      <c r="BB25" s="19">
        <v>95.81</v>
      </c>
      <c r="BC25" s="19">
        <v>315.77999999999997</v>
      </c>
      <c r="BD25" s="17">
        <v>0</v>
      </c>
      <c r="BE25" s="19">
        <v>748.17</v>
      </c>
      <c r="BF25" s="19">
        <v>398.91</v>
      </c>
      <c r="BG25" s="16"/>
      <c r="BH25" s="16">
        <f t="shared" si="0"/>
        <v>36121.909999999996</v>
      </c>
      <c r="BI25" s="4">
        <f t="shared" si="1"/>
        <v>36.12191</v>
      </c>
    </row>
    <row r="26" spans="1:61">
      <c r="A26" s="10">
        <v>2012</v>
      </c>
      <c r="C26" s="19">
        <v>4465.53</v>
      </c>
      <c r="D26" s="19">
        <v>7556.42</v>
      </c>
      <c r="E26" s="19">
        <v>87.66</v>
      </c>
      <c r="F26" s="19">
        <v>745.02</v>
      </c>
      <c r="G26" s="19">
        <v>1.08</v>
      </c>
      <c r="H26" s="19">
        <v>45.93</v>
      </c>
      <c r="I26" s="19">
        <v>634.05999999999995</v>
      </c>
      <c r="J26" s="19">
        <v>15.3</v>
      </c>
      <c r="K26" s="19">
        <v>69.599999999999994</v>
      </c>
      <c r="L26" s="19">
        <v>798.07</v>
      </c>
      <c r="M26" s="19">
        <v>32.03</v>
      </c>
      <c r="N26" s="19">
        <v>1028.58</v>
      </c>
      <c r="O26" s="19">
        <v>968.51</v>
      </c>
      <c r="P26" s="19">
        <v>90.37</v>
      </c>
      <c r="Q26" s="19">
        <v>37.6</v>
      </c>
      <c r="R26" s="19">
        <v>969.04</v>
      </c>
      <c r="S26" s="19">
        <v>1794.49</v>
      </c>
      <c r="T26" s="19">
        <v>32.79</v>
      </c>
      <c r="U26" s="19">
        <v>2291.6799999999998</v>
      </c>
      <c r="V26" s="17">
        <v>0</v>
      </c>
      <c r="W26" s="19">
        <v>840.52</v>
      </c>
      <c r="X26" s="19">
        <v>1.97</v>
      </c>
      <c r="Y26" s="19">
        <v>1525.03</v>
      </c>
      <c r="Z26" s="17">
        <v>314</v>
      </c>
      <c r="AA26" s="30">
        <v>34.6</v>
      </c>
      <c r="AB26" s="20">
        <v>1306.3699999999999</v>
      </c>
      <c r="AC26" s="19">
        <v>103.65</v>
      </c>
      <c r="AD26" s="19">
        <v>302.44</v>
      </c>
      <c r="AE26" s="19">
        <v>52.57</v>
      </c>
      <c r="AF26" s="19">
        <v>144.13999999999999</v>
      </c>
      <c r="AG26" s="19">
        <v>157.15</v>
      </c>
      <c r="AH26" s="19">
        <v>442.87</v>
      </c>
      <c r="AI26" s="19">
        <v>278.67</v>
      </c>
      <c r="AJ26" s="19">
        <v>368.87</v>
      </c>
      <c r="AK26" s="19">
        <v>423.17</v>
      </c>
      <c r="AL26" s="19">
        <v>295.05</v>
      </c>
      <c r="AM26" s="19">
        <v>179.41</v>
      </c>
      <c r="AN26" s="19">
        <v>430.22</v>
      </c>
      <c r="AO26" s="19">
        <v>4994.8100000000004</v>
      </c>
      <c r="AP26" s="19">
        <v>123.84</v>
      </c>
      <c r="AQ26" s="19">
        <v>0.93</v>
      </c>
      <c r="AR26" s="19">
        <v>241.74</v>
      </c>
      <c r="AS26" s="19">
        <v>54.21</v>
      </c>
      <c r="AT26" s="19">
        <v>84.9</v>
      </c>
      <c r="AU26" s="19">
        <v>8.35</v>
      </c>
      <c r="AV26" s="19">
        <v>695.38</v>
      </c>
      <c r="AW26" s="19">
        <v>0</v>
      </c>
      <c r="AX26" s="19">
        <v>2403.4499999999998</v>
      </c>
      <c r="AY26" s="19">
        <v>0</v>
      </c>
      <c r="AZ26" s="19">
        <v>1146.0999999999999</v>
      </c>
      <c r="BA26" s="19">
        <v>144.04</v>
      </c>
      <c r="BB26" s="20">
        <v>109.89</v>
      </c>
      <c r="BC26" s="19">
        <v>268.99</v>
      </c>
      <c r="BD26" s="17">
        <v>0</v>
      </c>
      <c r="BE26" s="19">
        <v>1233.81</v>
      </c>
      <c r="BF26" s="19">
        <v>382.96</v>
      </c>
      <c r="BG26" s="16"/>
      <c r="BH26" s="16">
        <f t="shared" si="0"/>
        <v>40757.859999999979</v>
      </c>
      <c r="BI26" s="4">
        <f t="shared" si="1"/>
        <v>40.75785999999998</v>
      </c>
    </row>
    <row r="27" spans="1:61">
      <c r="A27" s="10">
        <v>2013</v>
      </c>
      <c r="C27" s="17">
        <v>5197.62</v>
      </c>
      <c r="D27" s="17">
        <v>7450.4</v>
      </c>
      <c r="E27" s="17">
        <v>236.58</v>
      </c>
      <c r="F27" s="17">
        <v>405.02</v>
      </c>
      <c r="G27" s="17">
        <v>0.39</v>
      </c>
      <c r="H27" s="17">
        <v>281.22000000000003</v>
      </c>
      <c r="I27" s="17">
        <v>1140.8599999999999</v>
      </c>
      <c r="J27" s="17">
        <v>24.62</v>
      </c>
      <c r="K27" s="17">
        <v>3.13</v>
      </c>
      <c r="L27" s="17">
        <v>1149.83</v>
      </c>
      <c r="M27" s="17">
        <v>51.88</v>
      </c>
      <c r="N27" s="17">
        <v>1876.34</v>
      </c>
      <c r="O27" s="17">
        <v>939.93</v>
      </c>
      <c r="P27" s="17">
        <v>328.76</v>
      </c>
      <c r="Q27" s="17">
        <v>64.97</v>
      </c>
      <c r="R27" s="17">
        <v>1028.06</v>
      </c>
      <c r="S27" s="17">
        <v>2627.67</v>
      </c>
      <c r="T27" s="17">
        <v>115.17</v>
      </c>
      <c r="U27" s="17">
        <v>3556.63</v>
      </c>
      <c r="V27" s="17">
        <v>0</v>
      </c>
      <c r="W27" s="17">
        <v>437.12</v>
      </c>
      <c r="X27" s="17">
        <v>3.13</v>
      </c>
      <c r="Y27" s="17">
        <v>1771.27</v>
      </c>
      <c r="Z27" s="17">
        <v>426.18</v>
      </c>
      <c r="AA27" s="30">
        <v>31.7</v>
      </c>
      <c r="AB27" s="17">
        <v>1447.4</v>
      </c>
      <c r="AC27" s="17">
        <v>355.81</v>
      </c>
      <c r="AD27" s="17">
        <v>250.17</v>
      </c>
      <c r="AE27" s="17">
        <v>563.62</v>
      </c>
      <c r="AF27" s="17">
        <v>95.22</v>
      </c>
      <c r="AG27" s="17">
        <v>89.99</v>
      </c>
      <c r="AH27" s="17">
        <v>277.83</v>
      </c>
      <c r="AI27" s="17">
        <v>222.91</v>
      </c>
      <c r="AJ27" s="17">
        <v>252.42</v>
      </c>
      <c r="AK27" s="17">
        <v>362.52</v>
      </c>
      <c r="AL27" s="17">
        <v>786.28</v>
      </c>
      <c r="AM27" s="17">
        <v>221.53</v>
      </c>
      <c r="AN27" s="17">
        <v>507.77</v>
      </c>
      <c r="AO27" s="17">
        <v>4273.5200000000004</v>
      </c>
      <c r="AP27" s="17">
        <v>143.96</v>
      </c>
      <c r="AQ27" s="17">
        <v>1.26</v>
      </c>
      <c r="AR27" s="17">
        <v>202.9</v>
      </c>
      <c r="AS27" s="17">
        <v>69.849999999999994</v>
      </c>
      <c r="AT27" s="17">
        <v>170.18</v>
      </c>
      <c r="AU27" s="17">
        <v>0</v>
      </c>
      <c r="AV27" s="17">
        <v>395.44</v>
      </c>
      <c r="AW27" s="17">
        <v>126.77</v>
      </c>
      <c r="AX27" s="17">
        <v>1984.35</v>
      </c>
      <c r="AY27" s="17">
        <v>0</v>
      </c>
      <c r="AZ27" s="17">
        <v>1709.76</v>
      </c>
      <c r="BA27" s="17">
        <v>180.21</v>
      </c>
      <c r="BB27" s="17">
        <v>132.86000000000001</v>
      </c>
      <c r="BC27" s="17">
        <v>442.09</v>
      </c>
      <c r="BD27" s="17">
        <v>0</v>
      </c>
      <c r="BE27" s="17">
        <v>2490.5</v>
      </c>
      <c r="BF27" s="17">
        <v>985.07</v>
      </c>
      <c r="BG27" s="16"/>
      <c r="BH27" s="16">
        <f t="shared" si="0"/>
        <v>47890.67</v>
      </c>
      <c r="BI27" s="4">
        <f t="shared" si="1"/>
        <v>47.89067</v>
      </c>
    </row>
    <row r="28" spans="1:61">
      <c r="A28" s="10">
        <v>2014</v>
      </c>
      <c r="C28" s="17">
        <v>6334.29</v>
      </c>
      <c r="D28" s="21">
        <v>6398.43</v>
      </c>
      <c r="E28" s="17">
        <v>256.16000000000003</v>
      </c>
      <c r="F28" s="17">
        <v>290.25</v>
      </c>
      <c r="G28" s="17">
        <v>25.85</v>
      </c>
      <c r="H28" s="17">
        <v>67.89</v>
      </c>
      <c r="I28" s="17">
        <v>1238.8599999999999</v>
      </c>
      <c r="J28" s="17">
        <v>44.24</v>
      </c>
      <c r="K28" s="17">
        <v>2.97</v>
      </c>
      <c r="L28" s="17">
        <v>1112.47</v>
      </c>
      <c r="M28" s="17">
        <v>36.4</v>
      </c>
      <c r="N28" s="17">
        <v>2531.89</v>
      </c>
      <c r="O28" s="17">
        <v>1449.68</v>
      </c>
      <c r="P28" s="17">
        <v>353.19</v>
      </c>
      <c r="Q28" s="17">
        <v>368.71</v>
      </c>
      <c r="R28" s="17">
        <v>924.02</v>
      </c>
      <c r="S28" s="17">
        <v>2076.6999999999998</v>
      </c>
      <c r="T28" s="17">
        <v>120.1</v>
      </c>
      <c r="U28" s="17">
        <v>6832.03</v>
      </c>
      <c r="V28" s="17">
        <v>0</v>
      </c>
      <c r="W28" s="17">
        <v>779.85</v>
      </c>
      <c r="X28" s="17">
        <v>4.96</v>
      </c>
      <c r="Y28" s="17">
        <v>1534.39</v>
      </c>
      <c r="Z28" s="17">
        <v>609.25</v>
      </c>
      <c r="AA28" s="30">
        <v>23.3</v>
      </c>
      <c r="AB28" s="17">
        <v>1695.56</v>
      </c>
      <c r="AC28" s="17">
        <v>130.11000000000001</v>
      </c>
      <c r="AD28" s="17">
        <v>205.77</v>
      </c>
      <c r="AE28" s="17">
        <v>156.16</v>
      </c>
      <c r="AF28" s="17">
        <v>138.12</v>
      </c>
      <c r="AG28" s="17">
        <v>90.16</v>
      </c>
      <c r="AH28" s="17">
        <v>340.99</v>
      </c>
      <c r="AI28" s="17">
        <v>291.74</v>
      </c>
      <c r="AJ28" s="17">
        <v>151.05000000000001</v>
      </c>
      <c r="AK28" s="17">
        <v>607</v>
      </c>
      <c r="AL28" s="17">
        <v>814.71</v>
      </c>
      <c r="AM28" s="17">
        <v>364.89</v>
      </c>
      <c r="AN28" s="17">
        <v>881.52</v>
      </c>
      <c r="AO28" s="17">
        <v>4531.6499999999996</v>
      </c>
      <c r="AP28" s="17">
        <v>235.64</v>
      </c>
      <c r="AQ28" s="17">
        <v>1.02</v>
      </c>
      <c r="AR28" s="17">
        <v>355.26</v>
      </c>
      <c r="AS28" s="17">
        <v>75.11</v>
      </c>
      <c r="AT28" s="17">
        <v>178.81</v>
      </c>
      <c r="AU28" s="17">
        <v>0.49</v>
      </c>
      <c r="AV28" s="17">
        <v>399.8</v>
      </c>
      <c r="AW28" s="17">
        <v>200.52</v>
      </c>
      <c r="AX28" s="17">
        <v>1818.11</v>
      </c>
      <c r="AY28" s="17">
        <v>0</v>
      </c>
      <c r="AZ28" s="17">
        <v>2069.65</v>
      </c>
      <c r="BA28" s="17">
        <v>253.95</v>
      </c>
      <c r="BB28" s="17">
        <v>117.17</v>
      </c>
      <c r="BC28" s="17">
        <v>1117.51</v>
      </c>
      <c r="BD28" s="17">
        <v>0</v>
      </c>
      <c r="BE28" s="17">
        <v>2030.2</v>
      </c>
      <c r="BF28" s="17">
        <v>305.81</v>
      </c>
      <c r="BG28" s="16"/>
      <c r="BH28" s="16">
        <f t="shared" si="0"/>
        <v>52974.359999999986</v>
      </c>
      <c r="BI28" s="4">
        <f t="shared" si="1"/>
        <v>52.974359999999983</v>
      </c>
    </row>
    <row r="29" spans="1:61" s="25" customFormat="1">
      <c r="A29" s="27">
        <v>2015</v>
      </c>
      <c r="C29" s="26">
        <v>8240.61</v>
      </c>
      <c r="D29" s="26">
        <v>4952.75</v>
      </c>
      <c r="E29" s="26">
        <v>91.59</v>
      </c>
      <c r="F29" s="26">
        <v>315.04000000000002</v>
      </c>
      <c r="G29" s="26">
        <v>3.2</v>
      </c>
      <c r="H29" s="26">
        <v>71.459999999999994</v>
      </c>
      <c r="I29" s="26">
        <v>1413.5</v>
      </c>
      <c r="J29" s="26">
        <v>24.58</v>
      </c>
      <c r="K29" s="26">
        <v>4.8600000000000003</v>
      </c>
      <c r="L29" s="26">
        <v>715.85</v>
      </c>
      <c r="M29" s="26">
        <v>22.25</v>
      </c>
      <c r="N29" s="26">
        <v>2975.87</v>
      </c>
      <c r="O29" s="26">
        <v>0</v>
      </c>
      <c r="P29" s="26">
        <v>630.04999999999995</v>
      </c>
      <c r="Q29" s="26">
        <v>1071.8800000000001</v>
      </c>
      <c r="R29" s="26">
        <v>2017.77</v>
      </c>
      <c r="S29" s="26">
        <v>1368.54</v>
      </c>
      <c r="T29" s="26">
        <v>366.14</v>
      </c>
      <c r="U29" s="26">
        <v>5894.02</v>
      </c>
      <c r="V29" s="17">
        <v>0</v>
      </c>
      <c r="W29" s="26">
        <v>564.13</v>
      </c>
      <c r="X29" s="26">
        <v>7.34</v>
      </c>
      <c r="Y29" s="26">
        <v>1405.98</v>
      </c>
      <c r="Z29" s="32">
        <v>486.42</v>
      </c>
      <c r="AA29" s="33">
        <v>32.5</v>
      </c>
      <c r="AB29" s="26">
        <v>3845.69</v>
      </c>
      <c r="AC29" s="26">
        <v>126.1</v>
      </c>
      <c r="AD29" s="26">
        <v>198.73</v>
      </c>
      <c r="AE29" s="26">
        <v>173.8</v>
      </c>
      <c r="AF29" s="26">
        <v>74.84</v>
      </c>
      <c r="AG29" s="26">
        <v>92.32</v>
      </c>
      <c r="AH29" s="26">
        <v>234.62</v>
      </c>
      <c r="AI29" s="26">
        <v>284.13</v>
      </c>
      <c r="AJ29" s="26">
        <v>198.24</v>
      </c>
      <c r="AK29" s="26">
        <v>1131.0899999999999</v>
      </c>
      <c r="AL29" s="26">
        <v>1187.5</v>
      </c>
      <c r="AM29" s="26">
        <v>766.42</v>
      </c>
      <c r="AN29" s="26">
        <v>636.89</v>
      </c>
      <c r="AO29" s="26">
        <v>3481.42</v>
      </c>
      <c r="AP29" s="26">
        <v>212.51</v>
      </c>
      <c r="AQ29" s="26">
        <v>1.27</v>
      </c>
      <c r="AR29" s="26">
        <v>500.37</v>
      </c>
      <c r="AS29" s="26">
        <v>35.17</v>
      </c>
      <c r="AT29" s="26">
        <v>79.28</v>
      </c>
      <c r="AU29" s="26">
        <v>2.2400000000000002</v>
      </c>
      <c r="AV29" s="26">
        <v>451.77</v>
      </c>
      <c r="AW29" s="26">
        <v>1143.8800000000001</v>
      </c>
      <c r="AX29" s="26">
        <v>1548.73</v>
      </c>
      <c r="AY29" s="26">
        <v>124.87</v>
      </c>
      <c r="AZ29" s="26">
        <v>1414.71</v>
      </c>
      <c r="BA29" s="26">
        <v>211.76</v>
      </c>
      <c r="BB29" s="26">
        <v>110.67</v>
      </c>
      <c r="BC29" s="26">
        <v>1550.63</v>
      </c>
      <c r="BD29" s="17">
        <v>0</v>
      </c>
      <c r="BE29" s="26">
        <v>1789.81</v>
      </c>
      <c r="BF29" s="26">
        <v>457.89</v>
      </c>
      <c r="BH29" s="28">
        <f>SUM(C29:BF29)</f>
        <v>54743.679999999986</v>
      </c>
      <c r="BI29" s="29">
        <f t="shared" si="1"/>
        <v>54.743679999999983</v>
      </c>
    </row>
    <row r="30" spans="1:61">
      <c r="A30" s="13">
        <v>2016</v>
      </c>
      <c r="C30" s="4">
        <v>8434.2099999999991</v>
      </c>
      <c r="D30" s="4">
        <v>4331.9399999999996</v>
      </c>
      <c r="E30" s="4">
        <v>92.91</v>
      </c>
      <c r="F30" s="4">
        <v>300.17</v>
      </c>
      <c r="G30" s="4">
        <v>0.77</v>
      </c>
      <c r="H30" s="4">
        <v>62.97</v>
      </c>
      <c r="I30" s="4">
        <v>1517.51</v>
      </c>
      <c r="J30" s="4">
        <v>8.06</v>
      </c>
      <c r="K30" s="4">
        <v>10.73</v>
      </c>
      <c r="L30" s="4">
        <v>965.47</v>
      </c>
      <c r="M30" s="4">
        <v>17.57</v>
      </c>
      <c r="N30" s="4">
        <v>2169.2800000000002</v>
      </c>
      <c r="O30" s="17">
        <v>0</v>
      </c>
      <c r="P30" s="4">
        <v>639.77</v>
      </c>
      <c r="Q30" s="4">
        <v>840.88</v>
      </c>
      <c r="R30" s="4">
        <v>2281.14</v>
      </c>
      <c r="S30" s="4">
        <v>1182.68</v>
      </c>
      <c r="T30" s="4">
        <v>101.91</v>
      </c>
      <c r="U30" s="4">
        <v>4706.03</v>
      </c>
      <c r="W30" s="4">
        <v>694.96</v>
      </c>
      <c r="X30" s="4">
        <v>5.19</v>
      </c>
      <c r="Y30" s="4">
        <v>1148.46</v>
      </c>
      <c r="Z30" s="4">
        <v>386.17</v>
      </c>
      <c r="AA30" s="4">
        <v>16.309999999999999</v>
      </c>
      <c r="AB30" s="4">
        <v>4547.72</v>
      </c>
      <c r="AC30" s="4">
        <v>75.790000000000006</v>
      </c>
      <c r="AD30" s="4">
        <v>249.81</v>
      </c>
      <c r="AE30" s="4">
        <v>32.049999999999997</v>
      </c>
      <c r="AF30" s="4">
        <v>59.35</v>
      </c>
      <c r="AG30" s="4">
        <v>83.06</v>
      </c>
      <c r="AH30" s="4">
        <v>299.81</v>
      </c>
      <c r="AI30" s="4">
        <v>140.97999999999999</v>
      </c>
      <c r="AJ30" s="4">
        <v>110.51</v>
      </c>
      <c r="AK30" s="4">
        <v>766.66</v>
      </c>
      <c r="AL30" s="4">
        <v>1332.31</v>
      </c>
      <c r="AM30" s="4">
        <v>698.28</v>
      </c>
      <c r="AN30" s="4">
        <v>434.83</v>
      </c>
      <c r="AO30" s="4">
        <v>2612.7600000000002</v>
      </c>
      <c r="AP30" s="4">
        <v>157.77000000000001</v>
      </c>
      <c r="AQ30" s="4">
        <v>2.44</v>
      </c>
      <c r="AR30" s="4">
        <v>600.22</v>
      </c>
      <c r="AS30" s="4">
        <v>25</v>
      </c>
      <c r="AT30" s="4">
        <v>126.83</v>
      </c>
      <c r="AU30" s="4">
        <v>30.03</v>
      </c>
      <c r="AV30" s="4">
        <v>420.91</v>
      </c>
      <c r="AW30" s="4">
        <v>160.15</v>
      </c>
      <c r="AX30" s="4">
        <v>1460.5</v>
      </c>
      <c r="AY30" s="4">
        <v>0.34</v>
      </c>
      <c r="AZ30" s="4">
        <v>1524.09</v>
      </c>
      <c r="BA30" s="4">
        <v>144.24</v>
      </c>
      <c r="BB30" s="4">
        <v>135.86000000000001</v>
      </c>
      <c r="BC30" s="4">
        <v>1889.9</v>
      </c>
      <c r="BD30" s="17">
        <v>0</v>
      </c>
      <c r="BE30" s="4">
        <v>1790.45</v>
      </c>
      <c r="BF30" s="4">
        <v>443.63</v>
      </c>
      <c r="BH30" s="28">
        <f>SUM(C30:BF30)</f>
        <v>50271.369999999988</v>
      </c>
      <c r="BI30" s="29">
        <f t="shared" si="1"/>
        <v>50.27136999999999</v>
      </c>
    </row>
    <row r="31" spans="1:61">
      <c r="A31" s="4"/>
    </row>
    <row r="32" spans="1:61">
      <c r="A32" s="14"/>
    </row>
    <row r="34" spans="1:60">
      <c r="A34" s="8" t="s">
        <v>57</v>
      </c>
      <c r="BH34" s="25"/>
    </row>
    <row r="35" spans="1:60">
      <c r="A35" s="15" t="s">
        <v>60</v>
      </c>
    </row>
    <row r="36" spans="1:60">
      <c r="A36" s="8" t="s">
        <v>61</v>
      </c>
    </row>
    <row r="37" spans="1:60">
      <c r="A37" s="1" t="s">
        <v>58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60" zoomScaleNormal="60" zoomScalePageLayoutView="60" workbookViewId="0">
      <selection activeCell="F32" sqref="F32"/>
    </sheetView>
  </sheetViews>
  <sheetFormatPr defaultColWidth="8.81640625" defaultRowHeight="14.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Gross Revenue data</vt:lpstr>
      <vt:lpstr>Graphs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dcterms:created xsi:type="dcterms:W3CDTF">2016-06-14T19:39:52Z</dcterms:created>
  <dcterms:modified xsi:type="dcterms:W3CDTF">2018-02-11T22:17:54Z</dcterms:modified>
</cp:coreProperties>
</file>